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2375" windowHeight="9750"/>
  </bookViews>
  <sheets>
    <sheet name="БР ГРБС по ПБС" sheetId="1" r:id="rId1"/>
  </sheets>
  <calcPr calcId="125725"/>
</workbook>
</file>

<file path=xl/calcChain.xml><?xml version="1.0" encoding="utf-8"?>
<calcChain xmlns="http://schemas.openxmlformats.org/spreadsheetml/2006/main">
  <c r="M39" i="1"/>
  <c r="M70"/>
  <c r="M69" s="1"/>
  <c r="M59" s="1"/>
  <c r="M82"/>
  <c r="M60"/>
  <c r="M87"/>
  <c r="M13"/>
  <c r="M15"/>
  <c r="M14"/>
  <c r="M34"/>
  <c r="M27"/>
  <c r="M102"/>
  <c r="M80"/>
  <c r="M77"/>
  <c r="M75"/>
  <c r="M63"/>
  <c r="M44"/>
  <c r="M67"/>
  <c r="M98"/>
  <c r="M96"/>
  <c r="M94"/>
  <c r="M92"/>
  <c r="M90"/>
  <c r="M73"/>
  <c r="M61"/>
  <c r="M57"/>
  <c r="M55"/>
  <c r="M53"/>
  <c r="M51"/>
  <c r="M16"/>
  <c r="M21"/>
  <c r="M28"/>
  <c r="M36"/>
  <c r="M35" s="1"/>
  <c r="M47"/>
  <c r="M40"/>
  <c r="M38" l="1"/>
  <c r="M46"/>
  <c r="M104" l="1"/>
</calcChain>
</file>

<file path=xl/sharedStrings.xml><?xml version="1.0" encoding="utf-8"?>
<sst xmlns="http://schemas.openxmlformats.org/spreadsheetml/2006/main" count="501" uniqueCount="110">
  <si>
    <t xml:space="preserve"> </t>
  </si>
  <si>
    <t/>
  </si>
  <si>
    <t>20030</t>
  </si>
  <si>
    <t>01</t>
  </si>
  <si>
    <t>4</t>
  </si>
  <si>
    <t>10</t>
  </si>
  <si>
    <t>240</t>
  </si>
  <si>
    <t>Иные закупки товаров, работ и услуг для обеспечения государственных (муниципальных) нужд</t>
  </si>
  <si>
    <t>20020</t>
  </si>
  <si>
    <t>00000</t>
  </si>
  <si>
    <t>00</t>
  </si>
  <si>
    <t>120</t>
  </si>
  <si>
    <t>02</t>
  </si>
  <si>
    <t>2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</si>
  <si>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</si>
  <si>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</si>
  <si>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</si>
  <si>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80050</t>
  </si>
  <si>
    <t>Хранение архивных фондов поселения</t>
  </si>
  <si>
    <t>80040</t>
  </si>
  <si>
    <t>Обеспечение проживающих в поселениях малоимущих граждан жилыми помещениями</t>
  </si>
  <si>
    <t>540</t>
  </si>
  <si>
    <t>60100</t>
  </si>
  <si>
    <t>Иные межбюджетные трансферты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</si>
  <si>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</si>
  <si>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60090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</si>
  <si>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</si>
  <si>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60040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</si>
  <si>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</si>
  <si>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60030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</si>
  <si>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</si>
  <si>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51182</t>
  </si>
  <si>
    <t>Осуществление первичного воинского учета органами местного самоуправления поселений, муниципальных и городских округов</t>
  </si>
  <si>
    <t>850</t>
  </si>
  <si>
    <t>29980</t>
  </si>
  <si>
    <t>Уплата налогов, сборов и иных платежей</t>
  </si>
  <si>
    <t>830</t>
  </si>
  <si>
    <t>Исполнение судебных актов</t>
  </si>
  <si>
    <t>Руководство и управление в сфере установленных функций органов местного самоуправления Еремеевского сельского поселения</t>
  </si>
  <si>
    <t>20150</t>
  </si>
  <si>
    <t>Обеспечение выполнения функций казенных учреждений</t>
  </si>
  <si>
    <t>20130</t>
  </si>
  <si>
    <t>Поощрение Еремеевского сельского поселения Полтавского района Омской области за достигнутый уровень социально-экономического развития территорий</t>
  </si>
  <si>
    <t>310</t>
  </si>
  <si>
    <t>20040</t>
  </si>
  <si>
    <t>Публичные нормативные социальные выплаты гражданам</t>
  </si>
  <si>
    <t>Пенсии муниципальным служищим</t>
  </si>
  <si>
    <t>20010</t>
  </si>
  <si>
    <t>Содержание муниципального имущества</t>
  </si>
  <si>
    <t>Предоставление муниципальных услуг для Еремеевского сельского поселения</t>
  </si>
  <si>
    <t>80329</t>
  </si>
  <si>
    <t>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</si>
  <si>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Реализация мероприятий по землеустройству и землепользованию</t>
  </si>
  <si>
    <t>Государственная регистрация права на муниципальную собственность</t>
  </si>
  <si>
    <t>Формирование и развитие муниципальной собственности</t>
  </si>
  <si>
    <t>Подпрограмма "Формирование и развитие муниципальной собственности Еремеевского сельского поселения"</t>
  </si>
  <si>
    <t>04</t>
  </si>
  <si>
    <t>1</t>
  </si>
  <si>
    <t>20050</t>
  </si>
  <si>
    <t>Прочие работы по благоустройству</t>
  </si>
  <si>
    <t>Мероприятия по организации и содержанию мест захоронения</t>
  </si>
  <si>
    <t>Мероприятия по организации озеленения</t>
  </si>
  <si>
    <t>Мероприятия по организации уличного освещения</t>
  </si>
  <si>
    <t>03</t>
  </si>
  <si>
    <t>Реализация мероприятий по содержанию автомобильных дорог</t>
  </si>
  <si>
    <t>Подпрограмма "Развитие жилищно- коммунального хозяйства и дорожного хозяйства Еремеевского сельского поселения"</t>
  </si>
  <si>
    <t>0</t>
  </si>
  <si>
    <t>Муниципальная программа Еремеевского сельского поселения "Развитие экономического потенциала Еремеевского сельского поселения Полтавского муниципального района Омской области"</t>
  </si>
  <si>
    <t>3</t>
  </si>
  <si>
    <t>09</t>
  </si>
  <si>
    <t>Мероприятия по ликвидации чрезвычайных ситуаций</t>
  </si>
  <si>
    <t>Мероприятия по предупреждению чрезвычайных ситуаций природного и техногенного характера в Еремеевском сельском поселении</t>
  </si>
  <si>
    <t>Подпрограмма " Борьба с пожарами и оказание помощи пострадавшим при пожаре в Еремеевском сельском поселении"</t>
  </si>
  <si>
    <t>80200</t>
  </si>
  <si>
    <t>Участие в организации и финансировании временного трудоустройства несовершеннолетних граждан в возрасте от 14 до 18 лет за счет средств районного бюджета</t>
  </si>
  <si>
    <t>Участие в организации и финансировании проведения общественных работ за счет средств местного бюджета Еремеевского сельского поселения</t>
  </si>
  <si>
    <t>Участие в организации и финансировании временного трудоустройства несовершеннолетних граждан в возрасте от 14 до 18 лет за счет средств местного бюджета Еремеевского сельского поселения</t>
  </si>
  <si>
    <t>20070</t>
  </si>
  <si>
    <t>Организация оздоровления и отдыха несовершеннолетних детей и молодежи</t>
  </si>
  <si>
    <t>350</t>
  </si>
  <si>
    <t>20060</t>
  </si>
  <si>
    <t>Премии и гранты</t>
  </si>
  <si>
    <t>Мероприятия в сфере культуры</t>
  </si>
  <si>
    <t>Укрепление материально-технической базы, развитие спорта высших достижений</t>
  </si>
  <si>
    <t>Содействие в организации работы с подростающим поколением на территории Еремеевского сельского поселения</t>
  </si>
  <si>
    <t>Подпрограмма "Культура, спорт и молодежная политика в Еремеевском сельском поселении"</t>
  </si>
  <si>
    <t>Муниципальная программа Еремеевского сельского поселения "Развитие социально-культурной сферы Еремеевского сельского поселения Полтавского муниципального района Омской области"</t>
  </si>
  <si>
    <t>Сумма</t>
  </si>
  <si>
    <t>Тип средств</t>
  </si>
  <si>
    <t>Вид расходов</t>
  </si>
  <si>
    <t>Целевая статья</t>
  </si>
  <si>
    <t>Коды классификации расходов бюджета поселения</t>
  </si>
  <si>
    <t>Приложение № 3</t>
  </si>
  <si>
    <t>к решению Совета Еремеевского сельского поселения</t>
  </si>
  <si>
    <t>Наименование кодов классификации расходов местного бюджета</t>
  </si>
  <si>
    <t>Исполнено, рублей</t>
  </si>
  <si>
    <t>Благоустройство</t>
  </si>
  <si>
    <t>ИСПОЛНЕНИЕ</t>
  </si>
  <si>
    <t>"Об исполнении местного бюджета за 2023 год"</t>
  </si>
  <si>
    <t>по расходам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2023 год</t>
  </si>
  <si>
    <t>мероприятия поборьбе с наркосодержащими растениями</t>
  </si>
  <si>
    <t>Содержание мест накопления твердых коммунаьных отходов</t>
  </si>
  <si>
    <t>Содействии знятости населения, организация общественных, социальнозначимых работ, организация летней занятости несовершенолетних.</t>
  </si>
  <si>
    <t>Реализация мероприятий по ремонту автомобильныхдорог и инженерных сооружений на них</t>
  </si>
  <si>
    <t>Иные межбюджетные трансферты бюджетам поселений в соответствии с заключенными соглашениями на осуществление дорожной дятельностив части содержания автомобильных дорог местрого занчения</t>
  </si>
  <si>
    <t>Разграничение муниципальной стоимости</t>
  </si>
  <si>
    <t>Прочая закупка товаров, работ, услуг</t>
  </si>
  <si>
    <t>Резервный фонд Администрации Еремеевского сельского поселения</t>
  </si>
  <si>
    <t>Резервные средства</t>
  </si>
  <si>
    <t>Реализация организационных мероприятий по энергаснабжению, теплоснабжению, повышениюэнергетическойэфективностии эфективности системы теплоснабжения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</si>
</sst>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00000000"/>
  </numFmts>
  <fonts count="6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3" fillId="0" borderId="20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Protection="1">
      <protection hidden="1"/>
    </xf>
    <xf numFmtId="0" fontId="3" fillId="0" borderId="20" xfId="0" applyNumberFormat="1" applyFont="1" applyFill="1" applyBorder="1" applyProtection="1"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Alignment="1" applyProtection="1">
      <alignment horizontal="center" vertical="center" wrapText="1"/>
      <protection hidden="1"/>
    </xf>
    <xf numFmtId="1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2" xfId="0" applyNumberFormat="1" applyFont="1" applyFill="1" applyBorder="1" applyAlignment="1" applyProtection="1">
      <alignment horizontal="right" vertical="center"/>
      <protection hidden="1"/>
    </xf>
    <xf numFmtId="170" fontId="3" fillId="0" borderId="12" xfId="0" applyNumberFormat="1" applyFont="1" applyFill="1" applyBorder="1" applyAlignment="1" applyProtection="1">
      <alignment horizontal="center" vertical="center"/>
      <protection hidden="1"/>
    </xf>
    <xf numFmtId="169" fontId="3" fillId="0" borderId="12" xfId="0" applyNumberFormat="1" applyFont="1" applyFill="1" applyBorder="1" applyAlignment="1" applyProtection="1">
      <alignment horizontal="left" vertical="center"/>
      <protection hidden="1"/>
    </xf>
    <xf numFmtId="168" fontId="3" fillId="0" borderId="13" xfId="0" applyNumberFormat="1" applyFont="1" applyFill="1" applyBorder="1" applyAlignment="1" applyProtection="1">
      <alignment horizontal="left" vertical="center"/>
      <protection hidden="1"/>
    </xf>
    <xf numFmtId="167" fontId="3" fillId="0" borderId="12" xfId="0" applyNumberFormat="1" applyFont="1" applyFill="1" applyBorder="1" applyAlignment="1" applyProtection="1">
      <alignment horizontal="center" vertical="center"/>
      <protection hidden="1"/>
    </xf>
    <xf numFmtId="169" fontId="3" fillId="0" borderId="9" xfId="0" applyNumberFormat="1" applyFont="1" applyFill="1" applyBorder="1" applyAlignment="1" applyProtection="1">
      <alignment horizontal="right" vertical="center"/>
      <protection hidden="1"/>
    </xf>
    <xf numFmtId="170" fontId="3" fillId="0" borderId="9" xfId="0" applyNumberFormat="1" applyFont="1" applyFill="1" applyBorder="1" applyAlignment="1" applyProtection="1">
      <alignment horizontal="center" vertical="center"/>
      <protection hidden="1"/>
    </xf>
    <xf numFmtId="169" fontId="3" fillId="0" borderId="9" xfId="0" applyNumberFormat="1" applyFont="1" applyFill="1" applyBorder="1" applyAlignment="1" applyProtection="1">
      <alignment horizontal="left" vertical="center"/>
      <protection hidden="1"/>
    </xf>
    <xf numFmtId="168" fontId="3" fillId="0" borderId="10" xfId="0" applyNumberFormat="1" applyFont="1" applyFill="1" applyBorder="1" applyAlignment="1" applyProtection="1">
      <alignment horizontal="left" vertical="center"/>
      <protection hidden="1"/>
    </xf>
    <xf numFmtId="167" fontId="3" fillId="0" borderId="9" xfId="0" applyNumberFormat="1" applyFont="1" applyFill="1" applyBorder="1" applyAlignment="1" applyProtection="1">
      <alignment horizontal="center" vertical="center"/>
      <protection hidden="1"/>
    </xf>
    <xf numFmtId="171" fontId="3" fillId="0" borderId="14" xfId="0" applyNumberFormat="1" applyFont="1" applyFill="1" applyBorder="1" applyAlignment="1" applyProtection="1">
      <alignment horizontal="left" vertical="top" wrapText="1"/>
      <protection hidden="1"/>
    </xf>
    <xf numFmtId="171" fontId="3" fillId="0" borderId="11" xfId="0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2" borderId="7" xfId="0" applyNumberFormat="1" applyFont="1" applyFill="1" applyBorder="1" applyAlignment="1" applyProtection="1">
      <protection hidden="1"/>
    </xf>
    <xf numFmtId="171" fontId="3" fillId="2" borderId="11" xfId="0" applyNumberFormat="1" applyFont="1" applyFill="1" applyBorder="1" applyAlignment="1" applyProtection="1">
      <alignment horizontal="left" vertical="top" wrapText="1"/>
      <protection hidden="1"/>
    </xf>
    <xf numFmtId="169" fontId="3" fillId="2" borderId="9" xfId="0" applyNumberFormat="1" applyFont="1" applyFill="1" applyBorder="1" applyAlignment="1" applyProtection="1">
      <alignment horizontal="right" vertical="center"/>
      <protection hidden="1"/>
    </xf>
    <xf numFmtId="170" fontId="3" fillId="2" borderId="9" xfId="0" applyNumberFormat="1" applyFont="1" applyFill="1" applyBorder="1" applyAlignment="1" applyProtection="1">
      <alignment horizontal="center" vertical="center"/>
      <protection hidden="1"/>
    </xf>
    <xf numFmtId="169" fontId="3" fillId="2" borderId="9" xfId="0" applyNumberFormat="1" applyFont="1" applyFill="1" applyBorder="1" applyAlignment="1" applyProtection="1">
      <alignment horizontal="left" vertical="center"/>
      <protection hidden="1"/>
    </xf>
    <xf numFmtId="168" fontId="3" fillId="2" borderId="10" xfId="0" applyNumberFormat="1" applyFont="1" applyFill="1" applyBorder="1" applyAlignment="1" applyProtection="1">
      <alignment horizontal="left" vertical="center"/>
      <protection hidden="1"/>
    </xf>
    <xf numFmtId="167" fontId="3" fillId="2" borderId="9" xfId="0" applyNumberFormat="1" applyFont="1" applyFill="1" applyBorder="1" applyAlignment="1" applyProtection="1">
      <alignment horizontal="center" vertical="center"/>
      <protection hidden="1"/>
    </xf>
    <xf numFmtId="165" fontId="3" fillId="2" borderId="10" xfId="0" applyNumberFormat="1" applyFont="1" applyFill="1" applyBorder="1" applyAlignment="1" applyProtection="1">
      <alignment horizontal="center" vertical="center"/>
      <protection hidden="1"/>
    </xf>
    <xf numFmtId="0" fontId="0" fillId="2" borderId="8" xfId="0" applyNumberFormat="1" applyFont="1" applyFill="1" applyBorder="1" applyAlignment="1" applyProtection="1">
      <protection hidden="1"/>
    </xf>
    <xf numFmtId="0" fontId="0" fillId="2" borderId="0" xfId="0" applyFill="1"/>
    <xf numFmtId="166" fontId="3" fillId="2" borderId="10" xfId="0" applyNumberFormat="1" applyFont="1" applyFill="1" applyBorder="1" applyAlignment="1" applyProtection="1">
      <alignment horizontal="center" vertical="center"/>
      <protection hidden="1"/>
    </xf>
    <xf numFmtId="166" fontId="3" fillId="2" borderId="9" xfId="0" applyNumberFormat="1" applyFont="1" applyFill="1" applyBorder="1" applyAlignment="1" applyProtection="1">
      <alignment horizontal="center" vertical="center"/>
      <protection hidden="1"/>
    </xf>
    <xf numFmtId="0" fontId="0" fillId="2" borderId="7" xfId="0" applyFill="1" applyBorder="1" applyProtection="1">
      <protection hidden="1"/>
    </xf>
    <xf numFmtId="0" fontId="4" fillId="2" borderId="2" xfId="0" applyNumberFormat="1" applyFont="1" applyFill="1" applyBorder="1" applyAlignment="1" applyProtection="1">
      <protection hidden="1"/>
    </xf>
    <xf numFmtId="0" fontId="4" fillId="2" borderId="1" xfId="0" applyNumberFormat="1" applyFont="1" applyFill="1" applyBorder="1" applyAlignment="1" applyProtection="1">
      <protection hidden="1"/>
    </xf>
    <xf numFmtId="0" fontId="4" fillId="2" borderId="6" xfId="0" applyNumberFormat="1" applyFont="1" applyFill="1" applyBorder="1" applyAlignment="1" applyProtection="1">
      <protection hidden="1"/>
    </xf>
    <xf numFmtId="0" fontId="4" fillId="2" borderId="5" xfId="0" applyNumberFormat="1" applyFont="1" applyFill="1" applyBorder="1" applyAlignment="1" applyProtection="1">
      <protection hidden="1"/>
    </xf>
    <xf numFmtId="164" fontId="3" fillId="2" borderId="3" xfId="0" applyNumberFormat="1" applyFont="1" applyFill="1" applyBorder="1" applyAlignment="1" applyProtection="1">
      <protection hidden="1"/>
    </xf>
    <xf numFmtId="164" fontId="3" fillId="2" borderId="2" xfId="0" applyNumberFormat="1" applyFont="1" applyFill="1" applyBorder="1" applyAlignment="1" applyProtection="1">
      <protection hidden="1"/>
    </xf>
    <xf numFmtId="165" fontId="3" fillId="2" borderId="4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NumberFormat="1" applyFont="1" applyFill="1" applyAlignment="1" applyProtection="1">
      <protection hidden="1"/>
    </xf>
    <xf numFmtId="0" fontId="0" fillId="2" borderId="0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166" fontId="3" fillId="0" borderId="10" xfId="0" applyNumberFormat="1" applyFont="1" applyFill="1" applyBorder="1" applyAlignment="1" applyProtection="1">
      <alignment horizontal="center" vertical="center"/>
      <protection hidden="1"/>
    </xf>
    <xf numFmtId="166" fontId="3" fillId="0" borderId="9" xfId="0" applyNumberFormat="1" applyFont="1" applyFill="1" applyBorder="1" applyAlignment="1" applyProtection="1">
      <alignment horizontal="center" vertical="center"/>
      <protection hidden="1"/>
    </xf>
    <xf numFmtId="166" fontId="3" fillId="2" borderId="10" xfId="0" applyNumberFormat="1" applyFont="1" applyFill="1" applyBorder="1" applyAlignment="1" applyProtection="1">
      <alignment horizontal="center" vertical="center"/>
      <protection hidden="1"/>
    </xf>
    <xf numFmtId="166" fontId="3" fillId="2" borderId="9" xfId="0" applyNumberFormat="1" applyFont="1" applyFill="1" applyBorder="1" applyAlignment="1" applyProtection="1">
      <alignment horizontal="center" vertical="center"/>
      <protection hidden="1"/>
    </xf>
    <xf numFmtId="166" fontId="3" fillId="0" borderId="13" xfId="0" applyNumberFormat="1" applyFont="1" applyFill="1" applyBorder="1" applyAlignment="1" applyProtection="1">
      <alignment horizontal="center" vertical="center"/>
      <protection hidden="1"/>
    </xf>
    <xf numFmtId="166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2" borderId="0" xfId="0" applyNumberFormat="1" applyFont="1" applyFill="1" applyAlignment="1" applyProtection="1">
      <alignment horizontal="right"/>
      <protection hidden="1"/>
    </xf>
    <xf numFmtId="0" fontId="5" fillId="2" borderId="0" xfId="0" applyNumberFormat="1" applyFont="1" applyFill="1" applyAlignment="1" applyProtection="1">
      <alignment horizontal="right"/>
      <protection hidden="1"/>
    </xf>
    <xf numFmtId="0" fontId="3" fillId="2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1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165" fontId="3" fillId="2" borderId="13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hidden="1"/>
    </xf>
    <xf numFmtId="0" fontId="1" fillId="2" borderId="0" xfId="0" applyNumberFormat="1" applyFont="1" applyFill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8"/>
  <sheetViews>
    <sheetView showGridLines="0" tabSelected="1" zoomScale="72" zoomScaleNormal="72" workbookViewId="0">
      <selection activeCell="O14" sqref="O14"/>
    </sheetView>
  </sheetViews>
  <sheetFormatPr defaultColWidth="9.140625" defaultRowHeight="12.75"/>
  <cols>
    <col min="1" max="1" width="0.5703125" customWidth="1"/>
    <col min="2" max="2" width="55.28515625" customWidth="1"/>
    <col min="3" max="5" width="4.85546875" customWidth="1"/>
    <col min="6" max="6" width="8.7109375" customWidth="1"/>
    <col min="7" max="7" width="0" hidden="1" customWidth="1"/>
    <col min="8" max="8" width="12.85546875" customWidth="1"/>
    <col min="9" max="11" width="0" hidden="1" customWidth="1"/>
    <col min="12" max="12" width="8.28515625" hidden="1" customWidth="1"/>
    <col min="13" max="13" width="28.42578125" style="46" customWidth="1"/>
    <col min="14" max="14" width="6.7109375" customWidth="1"/>
    <col min="15" max="237" width="9.140625" customWidth="1"/>
  </cols>
  <sheetData>
    <row r="1" spans="1:14" ht="16.5" customHeight="1">
      <c r="A1" s="9"/>
      <c r="B1" s="10"/>
      <c r="C1" s="10"/>
      <c r="D1" s="10"/>
      <c r="E1" s="10"/>
      <c r="F1" s="11"/>
      <c r="G1" s="10"/>
      <c r="H1" s="10"/>
      <c r="I1" s="10"/>
      <c r="J1" s="10"/>
      <c r="K1" s="10"/>
      <c r="L1" s="10"/>
      <c r="M1" s="76" t="s">
        <v>92</v>
      </c>
      <c r="N1" s="1"/>
    </row>
    <row r="2" spans="1:14" ht="16.5" customHeight="1">
      <c r="A2" s="9"/>
      <c r="B2" s="75" t="s">
        <v>93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1"/>
    </row>
    <row r="3" spans="1:14" ht="16.5" customHeight="1">
      <c r="A3" s="9"/>
      <c r="B3" s="75" t="s">
        <v>98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1"/>
    </row>
    <row r="4" spans="1:14" ht="16.5" customHeight="1">
      <c r="A4" s="9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77"/>
      <c r="N4" s="1"/>
    </row>
    <row r="5" spans="1:14" ht="18" customHeight="1">
      <c r="A5" s="10"/>
      <c r="B5" s="62" t="s">
        <v>97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1"/>
    </row>
    <row r="6" spans="1:14" ht="60.6" customHeight="1">
      <c r="A6" s="10"/>
      <c r="B6" s="63" t="s">
        <v>99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1"/>
    </row>
    <row r="7" spans="1:14" ht="17.45" customHeight="1" thickBot="1">
      <c r="A7" s="10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1"/>
    </row>
    <row r="8" spans="1:14" ht="18" customHeight="1" thickBot="1">
      <c r="A8" s="3"/>
      <c r="B8" s="70" t="s">
        <v>94</v>
      </c>
      <c r="C8" s="60" t="s">
        <v>91</v>
      </c>
      <c r="D8" s="60"/>
      <c r="E8" s="60"/>
      <c r="F8" s="60"/>
      <c r="G8" s="60"/>
      <c r="H8" s="60"/>
      <c r="I8" s="12"/>
      <c r="J8" s="13"/>
      <c r="K8" s="13"/>
      <c r="L8" s="13"/>
      <c r="M8" s="78" t="s">
        <v>95</v>
      </c>
      <c r="N8" s="2"/>
    </row>
    <row r="9" spans="1:14" ht="33" customHeight="1" thickBot="1">
      <c r="A9" s="1"/>
      <c r="B9" s="71"/>
      <c r="C9" s="60"/>
      <c r="D9" s="60"/>
      <c r="E9" s="60"/>
      <c r="F9" s="60"/>
      <c r="G9" s="60"/>
      <c r="H9" s="60"/>
      <c r="I9" s="14"/>
      <c r="J9" s="15"/>
      <c r="K9" s="15"/>
      <c r="L9" s="15"/>
      <c r="M9" s="79"/>
      <c r="N9" s="2"/>
    </row>
    <row r="10" spans="1:14" ht="72.75" customHeight="1" thickBot="1">
      <c r="A10" s="2"/>
      <c r="B10" s="71"/>
      <c r="C10" s="59" t="s">
        <v>90</v>
      </c>
      <c r="D10" s="59"/>
      <c r="E10" s="59"/>
      <c r="F10" s="59"/>
      <c r="G10" s="59"/>
      <c r="H10" s="59" t="s">
        <v>89</v>
      </c>
      <c r="I10" s="16" t="s">
        <v>88</v>
      </c>
      <c r="J10" s="17" t="s">
        <v>87</v>
      </c>
      <c r="K10" s="17"/>
      <c r="L10" s="17"/>
      <c r="M10" s="79"/>
      <c r="N10" s="2"/>
    </row>
    <row r="11" spans="1:14" ht="14.25" customHeight="1" thickBot="1">
      <c r="A11" s="1"/>
      <c r="B11" s="59"/>
      <c r="C11" s="60"/>
      <c r="D11" s="60"/>
      <c r="E11" s="60"/>
      <c r="F11" s="61"/>
      <c r="G11" s="60"/>
      <c r="H11" s="60"/>
      <c r="I11" s="14"/>
      <c r="J11" s="15"/>
      <c r="K11" s="15"/>
      <c r="L11" s="15"/>
      <c r="M11" s="80"/>
      <c r="N11" s="2"/>
    </row>
    <row r="12" spans="1:14" ht="21" customHeight="1" thickBot="1">
      <c r="A12" s="1"/>
      <c r="B12" s="18">
        <v>1</v>
      </c>
      <c r="C12" s="72">
        <v>2</v>
      </c>
      <c r="D12" s="73"/>
      <c r="E12" s="73"/>
      <c r="F12" s="74"/>
      <c r="G12" s="21"/>
      <c r="H12" s="19">
        <v>3</v>
      </c>
      <c r="I12" s="20"/>
      <c r="J12" s="22"/>
      <c r="K12" s="23"/>
      <c r="L12" s="23"/>
      <c r="M12" s="81">
        <v>4</v>
      </c>
      <c r="N12" s="2"/>
    </row>
    <row r="13" spans="1:14" ht="93.75">
      <c r="A13" s="8"/>
      <c r="B13" s="34" t="s">
        <v>86</v>
      </c>
      <c r="C13" s="24" t="s">
        <v>69</v>
      </c>
      <c r="D13" s="25" t="s">
        <v>66</v>
      </c>
      <c r="E13" s="26" t="s">
        <v>10</v>
      </c>
      <c r="F13" s="27" t="s">
        <v>9</v>
      </c>
      <c r="G13" s="28">
        <v>-1</v>
      </c>
      <c r="H13" s="28" t="s">
        <v>1</v>
      </c>
      <c r="I13" s="68"/>
      <c r="J13" s="68"/>
      <c r="K13" s="68"/>
      <c r="L13" s="69"/>
      <c r="M13" s="82">
        <f>M14+M27+M34+M21+M24</f>
        <v>789943.63</v>
      </c>
      <c r="N13" s="7"/>
    </row>
    <row r="14" spans="1:14" ht="56.25">
      <c r="A14" s="8"/>
      <c r="B14" s="35" t="s">
        <v>85</v>
      </c>
      <c r="C14" s="29" t="s">
        <v>69</v>
      </c>
      <c r="D14" s="30" t="s">
        <v>57</v>
      </c>
      <c r="E14" s="31" t="s">
        <v>10</v>
      </c>
      <c r="F14" s="32" t="s">
        <v>9</v>
      </c>
      <c r="G14" s="33">
        <v>-1</v>
      </c>
      <c r="H14" s="33" t="s">
        <v>1</v>
      </c>
      <c r="I14" s="64"/>
      <c r="J14" s="64"/>
      <c r="K14" s="64"/>
      <c r="L14" s="65"/>
      <c r="M14" s="44">
        <f>M15</f>
        <v>150977.60000000001</v>
      </c>
      <c r="N14" s="7"/>
    </row>
    <row r="15" spans="1:14" ht="56.25">
      <c r="A15" s="8"/>
      <c r="B15" s="35" t="s">
        <v>84</v>
      </c>
      <c r="C15" s="29" t="s">
        <v>69</v>
      </c>
      <c r="D15" s="30" t="s">
        <v>57</v>
      </c>
      <c r="E15" s="31" t="s">
        <v>3</v>
      </c>
      <c r="F15" s="32" t="s">
        <v>9</v>
      </c>
      <c r="G15" s="33">
        <v>-1</v>
      </c>
      <c r="H15" s="33" t="s">
        <v>1</v>
      </c>
      <c r="I15" s="64"/>
      <c r="J15" s="64"/>
      <c r="K15" s="64"/>
      <c r="L15" s="65"/>
      <c r="M15" s="44">
        <f>M16</f>
        <v>150977.60000000001</v>
      </c>
      <c r="N15" s="7"/>
    </row>
    <row r="16" spans="1:14" s="46" customFormat="1" ht="37.5">
      <c r="A16" s="37"/>
      <c r="B16" s="38" t="s">
        <v>83</v>
      </c>
      <c r="C16" s="39" t="s">
        <v>69</v>
      </c>
      <c r="D16" s="40" t="s">
        <v>57</v>
      </c>
      <c r="E16" s="41" t="s">
        <v>3</v>
      </c>
      <c r="F16" s="42" t="s">
        <v>8</v>
      </c>
      <c r="G16" s="43">
        <v>-1</v>
      </c>
      <c r="H16" s="43" t="s">
        <v>1</v>
      </c>
      <c r="I16" s="66"/>
      <c r="J16" s="66"/>
      <c r="K16" s="66"/>
      <c r="L16" s="67"/>
      <c r="M16" s="44">
        <f>M17+M19+M20</f>
        <v>150977.60000000001</v>
      </c>
      <c r="N16" s="45"/>
    </row>
    <row r="17" spans="1:14" s="46" customFormat="1" ht="37.5">
      <c r="A17" s="37"/>
      <c r="B17" s="38" t="s">
        <v>16</v>
      </c>
      <c r="C17" s="39" t="s">
        <v>69</v>
      </c>
      <c r="D17" s="40" t="s">
        <v>57</v>
      </c>
      <c r="E17" s="41" t="s">
        <v>3</v>
      </c>
      <c r="F17" s="42" t="s">
        <v>8</v>
      </c>
      <c r="G17" s="43">
        <v>0</v>
      </c>
      <c r="H17" s="43" t="s">
        <v>15</v>
      </c>
      <c r="I17" s="66"/>
      <c r="J17" s="66"/>
      <c r="K17" s="66"/>
      <c r="L17" s="67"/>
      <c r="M17" s="44">
        <v>31500</v>
      </c>
      <c r="N17" s="45"/>
    </row>
    <row r="18" spans="1:14" s="46" customFormat="1" ht="37.5">
      <c r="A18" s="37"/>
      <c r="B18" s="38" t="s">
        <v>14</v>
      </c>
      <c r="C18" s="39" t="s">
        <v>69</v>
      </c>
      <c r="D18" s="40" t="s">
        <v>57</v>
      </c>
      <c r="E18" s="41" t="s">
        <v>3</v>
      </c>
      <c r="F18" s="42" t="s">
        <v>8</v>
      </c>
      <c r="G18" s="43">
        <v>0</v>
      </c>
      <c r="H18" s="43" t="s">
        <v>11</v>
      </c>
      <c r="I18" s="66"/>
      <c r="J18" s="66"/>
      <c r="K18" s="66"/>
      <c r="L18" s="67"/>
      <c r="M18" s="44">
        <v>31500</v>
      </c>
      <c r="N18" s="45"/>
    </row>
    <row r="19" spans="1:14" s="46" customFormat="1" ht="56.25">
      <c r="A19" s="37"/>
      <c r="B19" s="38" t="s">
        <v>7</v>
      </c>
      <c r="C19" s="39" t="s">
        <v>69</v>
      </c>
      <c r="D19" s="40" t="s">
        <v>57</v>
      </c>
      <c r="E19" s="41" t="s">
        <v>3</v>
      </c>
      <c r="F19" s="42" t="s">
        <v>8</v>
      </c>
      <c r="G19" s="43">
        <v>0</v>
      </c>
      <c r="H19" s="43" t="s">
        <v>6</v>
      </c>
      <c r="I19" s="66"/>
      <c r="J19" s="66"/>
      <c r="K19" s="66"/>
      <c r="L19" s="67"/>
      <c r="M19" s="44">
        <v>118327.6</v>
      </c>
      <c r="N19" s="45"/>
    </row>
    <row r="20" spans="1:14" s="46" customFormat="1" ht="18.75">
      <c r="A20" s="37"/>
      <c r="B20" s="38" t="s">
        <v>81</v>
      </c>
      <c r="C20" s="39" t="s">
        <v>69</v>
      </c>
      <c r="D20" s="40" t="s">
        <v>57</v>
      </c>
      <c r="E20" s="41" t="s">
        <v>3</v>
      </c>
      <c r="F20" s="42" t="s">
        <v>8</v>
      </c>
      <c r="G20" s="43">
        <v>0</v>
      </c>
      <c r="H20" s="43" t="s">
        <v>79</v>
      </c>
      <c r="I20" s="66"/>
      <c r="J20" s="66"/>
      <c r="K20" s="66"/>
      <c r="L20" s="67"/>
      <c r="M20" s="44">
        <v>1150</v>
      </c>
      <c r="N20" s="45"/>
    </row>
    <row r="21" spans="1:14" s="46" customFormat="1" ht="18.75">
      <c r="A21" s="37"/>
      <c r="B21" s="38" t="s">
        <v>82</v>
      </c>
      <c r="C21" s="39" t="s">
        <v>69</v>
      </c>
      <c r="D21" s="40" t="s">
        <v>57</v>
      </c>
      <c r="E21" s="41" t="s">
        <v>3</v>
      </c>
      <c r="F21" s="42" t="s">
        <v>80</v>
      </c>
      <c r="G21" s="43">
        <v>-1</v>
      </c>
      <c r="H21" s="43" t="s">
        <v>1</v>
      </c>
      <c r="I21" s="66"/>
      <c r="J21" s="66"/>
      <c r="K21" s="66"/>
      <c r="L21" s="67"/>
      <c r="M21" s="44">
        <f>M22+M23</f>
        <v>244941.71</v>
      </c>
      <c r="N21" s="45"/>
    </row>
    <row r="22" spans="1:14" s="46" customFormat="1" ht="56.25">
      <c r="A22" s="37"/>
      <c r="B22" s="38" t="s">
        <v>7</v>
      </c>
      <c r="C22" s="39" t="s">
        <v>69</v>
      </c>
      <c r="D22" s="40" t="s">
        <v>57</v>
      </c>
      <c r="E22" s="41" t="s">
        <v>3</v>
      </c>
      <c r="F22" s="42" t="s">
        <v>80</v>
      </c>
      <c r="G22" s="43">
        <v>0</v>
      </c>
      <c r="H22" s="43" t="s">
        <v>6</v>
      </c>
      <c r="I22" s="66"/>
      <c r="J22" s="66"/>
      <c r="K22" s="66"/>
      <c r="L22" s="67"/>
      <c r="M22" s="44">
        <v>234641.71</v>
      </c>
      <c r="N22" s="45"/>
    </row>
    <row r="23" spans="1:14" s="46" customFormat="1" ht="18.75">
      <c r="A23" s="37"/>
      <c r="B23" s="38" t="s">
        <v>81</v>
      </c>
      <c r="C23" s="39" t="s">
        <v>69</v>
      </c>
      <c r="D23" s="40" t="s">
        <v>57</v>
      </c>
      <c r="E23" s="41" t="s">
        <v>3</v>
      </c>
      <c r="F23" s="42" t="s">
        <v>80</v>
      </c>
      <c r="G23" s="43">
        <v>0</v>
      </c>
      <c r="H23" s="43" t="s">
        <v>79</v>
      </c>
      <c r="I23" s="66"/>
      <c r="J23" s="66"/>
      <c r="K23" s="66"/>
      <c r="L23" s="67"/>
      <c r="M23" s="44">
        <v>10300</v>
      </c>
      <c r="N23" s="45"/>
    </row>
    <row r="24" spans="1:14" s="46" customFormat="1" ht="37.5">
      <c r="A24" s="37"/>
      <c r="B24" s="38" t="s">
        <v>78</v>
      </c>
      <c r="C24" s="39" t="s">
        <v>69</v>
      </c>
      <c r="D24" s="40" t="s">
        <v>57</v>
      </c>
      <c r="E24" s="41" t="s">
        <v>3</v>
      </c>
      <c r="F24" s="42" t="s">
        <v>77</v>
      </c>
      <c r="G24" s="43">
        <v>-1</v>
      </c>
      <c r="H24" s="43" t="s">
        <v>1</v>
      </c>
      <c r="I24" s="66"/>
      <c r="J24" s="66"/>
      <c r="K24" s="66"/>
      <c r="L24" s="67"/>
      <c r="M24" s="44">
        <v>4770</v>
      </c>
      <c r="N24" s="45"/>
    </row>
    <row r="25" spans="1:14" s="46" customFormat="1" ht="56.25">
      <c r="A25" s="37"/>
      <c r="B25" s="38" t="s">
        <v>7</v>
      </c>
      <c r="C25" s="39" t="s">
        <v>69</v>
      </c>
      <c r="D25" s="40" t="s">
        <v>57</v>
      </c>
      <c r="E25" s="41" t="s">
        <v>3</v>
      </c>
      <c r="F25" s="42" t="s">
        <v>77</v>
      </c>
      <c r="G25" s="43">
        <v>0</v>
      </c>
      <c r="H25" s="43" t="s">
        <v>6</v>
      </c>
      <c r="I25" s="66"/>
      <c r="J25" s="66"/>
      <c r="K25" s="66"/>
      <c r="L25" s="67"/>
      <c r="M25" s="44">
        <v>2320</v>
      </c>
      <c r="N25" s="45"/>
    </row>
    <row r="26" spans="1:14" s="46" customFormat="1" ht="18.75">
      <c r="A26" s="37"/>
      <c r="B26" s="38" t="s">
        <v>81</v>
      </c>
      <c r="C26" s="39">
        <v>9</v>
      </c>
      <c r="D26" s="40">
        <v>1</v>
      </c>
      <c r="E26" s="41">
        <v>1</v>
      </c>
      <c r="F26" s="42">
        <v>20070</v>
      </c>
      <c r="G26" s="43"/>
      <c r="H26" s="43">
        <v>350</v>
      </c>
      <c r="I26" s="47"/>
      <c r="J26" s="47"/>
      <c r="K26" s="47"/>
      <c r="L26" s="48"/>
      <c r="M26" s="44">
        <v>2450</v>
      </c>
      <c r="N26" s="45"/>
    </row>
    <row r="27" spans="1:14" s="46" customFormat="1" ht="75">
      <c r="A27" s="37"/>
      <c r="B27" s="38" t="s">
        <v>102</v>
      </c>
      <c r="C27" s="39">
        <v>9</v>
      </c>
      <c r="D27" s="40">
        <v>2</v>
      </c>
      <c r="E27" s="41">
        <v>1</v>
      </c>
      <c r="F27" s="42">
        <v>0</v>
      </c>
      <c r="G27" s="43"/>
      <c r="H27" s="43"/>
      <c r="I27" s="47"/>
      <c r="J27" s="47"/>
      <c r="K27" s="47"/>
      <c r="L27" s="48"/>
      <c r="M27" s="44">
        <f>M28+M30+M32</f>
        <v>49114.32</v>
      </c>
      <c r="N27" s="45"/>
    </row>
    <row r="28" spans="1:14" s="46" customFormat="1" ht="93.75">
      <c r="A28" s="37"/>
      <c r="B28" s="38" t="s">
        <v>76</v>
      </c>
      <c r="C28" s="39" t="s">
        <v>69</v>
      </c>
      <c r="D28" s="40" t="s">
        <v>13</v>
      </c>
      <c r="E28" s="41" t="s">
        <v>3</v>
      </c>
      <c r="F28" s="42" t="s">
        <v>47</v>
      </c>
      <c r="G28" s="43">
        <v>-1</v>
      </c>
      <c r="H28" s="43" t="s">
        <v>1</v>
      </c>
      <c r="I28" s="66"/>
      <c r="J28" s="66"/>
      <c r="K28" s="66"/>
      <c r="L28" s="67"/>
      <c r="M28" s="44">
        <f>M29</f>
        <v>36524.32</v>
      </c>
      <c r="N28" s="45"/>
    </row>
    <row r="29" spans="1:14" s="46" customFormat="1" ht="37.5">
      <c r="A29" s="37"/>
      <c r="B29" s="38" t="s">
        <v>16</v>
      </c>
      <c r="C29" s="39" t="s">
        <v>69</v>
      </c>
      <c r="D29" s="40" t="s">
        <v>13</v>
      </c>
      <c r="E29" s="41" t="s">
        <v>3</v>
      </c>
      <c r="F29" s="42" t="s">
        <v>47</v>
      </c>
      <c r="G29" s="43">
        <v>0</v>
      </c>
      <c r="H29" s="43" t="s">
        <v>15</v>
      </c>
      <c r="I29" s="66"/>
      <c r="J29" s="66"/>
      <c r="K29" s="66"/>
      <c r="L29" s="67"/>
      <c r="M29" s="44">
        <v>36524.32</v>
      </c>
      <c r="N29" s="45"/>
    </row>
    <row r="30" spans="1:14" s="46" customFormat="1" ht="75">
      <c r="A30" s="37"/>
      <c r="B30" s="38" t="s">
        <v>75</v>
      </c>
      <c r="C30" s="39" t="s">
        <v>69</v>
      </c>
      <c r="D30" s="40" t="s">
        <v>13</v>
      </c>
      <c r="E30" s="41" t="s">
        <v>3</v>
      </c>
      <c r="F30" s="42" t="s">
        <v>2</v>
      </c>
      <c r="G30" s="43">
        <v>-1</v>
      </c>
      <c r="H30" s="43" t="s">
        <v>1</v>
      </c>
      <c r="I30" s="66"/>
      <c r="J30" s="66"/>
      <c r="K30" s="66"/>
      <c r="L30" s="67"/>
      <c r="M30" s="44">
        <v>0</v>
      </c>
      <c r="N30" s="45"/>
    </row>
    <row r="31" spans="1:14" s="46" customFormat="1" ht="37.5">
      <c r="A31" s="37"/>
      <c r="B31" s="38" t="s">
        <v>16</v>
      </c>
      <c r="C31" s="39" t="s">
        <v>69</v>
      </c>
      <c r="D31" s="40" t="s">
        <v>13</v>
      </c>
      <c r="E31" s="41" t="s">
        <v>3</v>
      </c>
      <c r="F31" s="42" t="s">
        <v>2</v>
      </c>
      <c r="G31" s="43">
        <v>0</v>
      </c>
      <c r="H31" s="43" t="s">
        <v>15</v>
      </c>
      <c r="I31" s="66"/>
      <c r="J31" s="66"/>
      <c r="K31" s="66"/>
      <c r="L31" s="67"/>
      <c r="M31" s="44">
        <v>0</v>
      </c>
      <c r="N31" s="45"/>
    </row>
    <row r="32" spans="1:14" s="46" customFormat="1" ht="93.75">
      <c r="A32" s="37"/>
      <c r="B32" s="38" t="s">
        <v>74</v>
      </c>
      <c r="C32" s="39" t="s">
        <v>69</v>
      </c>
      <c r="D32" s="40" t="s">
        <v>13</v>
      </c>
      <c r="E32" s="41" t="s">
        <v>3</v>
      </c>
      <c r="F32" s="42" t="s">
        <v>73</v>
      </c>
      <c r="G32" s="43">
        <v>-1</v>
      </c>
      <c r="H32" s="43" t="s">
        <v>1</v>
      </c>
      <c r="I32" s="66"/>
      <c r="J32" s="66"/>
      <c r="K32" s="66"/>
      <c r="L32" s="67"/>
      <c r="M32" s="44">
        <v>12590</v>
      </c>
      <c r="N32" s="45"/>
    </row>
    <row r="33" spans="1:14" s="46" customFormat="1" ht="37.5">
      <c r="A33" s="37"/>
      <c r="B33" s="38" t="s">
        <v>16</v>
      </c>
      <c r="C33" s="39" t="s">
        <v>69</v>
      </c>
      <c r="D33" s="40" t="s">
        <v>13</v>
      </c>
      <c r="E33" s="41" t="s">
        <v>3</v>
      </c>
      <c r="F33" s="42" t="s">
        <v>73</v>
      </c>
      <c r="G33" s="43">
        <v>0</v>
      </c>
      <c r="H33" s="43" t="s">
        <v>15</v>
      </c>
      <c r="I33" s="66"/>
      <c r="J33" s="66"/>
      <c r="K33" s="66"/>
      <c r="L33" s="67"/>
      <c r="M33" s="44">
        <v>12590</v>
      </c>
      <c r="N33" s="45"/>
    </row>
    <row r="34" spans="1:14" s="46" customFormat="1" ht="56.25">
      <c r="A34" s="37"/>
      <c r="B34" s="38" t="s">
        <v>72</v>
      </c>
      <c r="C34" s="39" t="s">
        <v>69</v>
      </c>
      <c r="D34" s="40" t="s">
        <v>68</v>
      </c>
      <c r="E34" s="41" t="s">
        <v>10</v>
      </c>
      <c r="F34" s="42" t="s">
        <v>9</v>
      </c>
      <c r="G34" s="43">
        <v>-1</v>
      </c>
      <c r="H34" s="43" t="s">
        <v>1</v>
      </c>
      <c r="I34" s="66"/>
      <c r="J34" s="66"/>
      <c r="K34" s="66"/>
      <c r="L34" s="67"/>
      <c r="M34" s="44">
        <f>M35</f>
        <v>340140</v>
      </c>
      <c r="N34" s="45"/>
    </row>
    <row r="35" spans="1:14" s="46" customFormat="1" ht="75">
      <c r="A35" s="37"/>
      <c r="B35" s="38" t="s">
        <v>71</v>
      </c>
      <c r="C35" s="39" t="s">
        <v>69</v>
      </c>
      <c r="D35" s="40" t="s">
        <v>68</v>
      </c>
      <c r="E35" s="41" t="s">
        <v>12</v>
      </c>
      <c r="F35" s="42" t="s">
        <v>9</v>
      </c>
      <c r="G35" s="43">
        <v>-1</v>
      </c>
      <c r="H35" s="43" t="s">
        <v>1</v>
      </c>
      <c r="I35" s="66"/>
      <c r="J35" s="66"/>
      <c r="K35" s="66"/>
      <c r="L35" s="67"/>
      <c r="M35" s="44">
        <f>M36</f>
        <v>340140</v>
      </c>
      <c r="N35" s="45"/>
    </row>
    <row r="36" spans="1:14" s="46" customFormat="1" ht="37.5">
      <c r="A36" s="37"/>
      <c r="B36" s="38" t="s">
        <v>70</v>
      </c>
      <c r="C36" s="39" t="s">
        <v>69</v>
      </c>
      <c r="D36" s="40" t="s">
        <v>68</v>
      </c>
      <c r="E36" s="41" t="s">
        <v>12</v>
      </c>
      <c r="F36" s="42" t="s">
        <v>47</v>
      </c>
      <c r="G36" s="43">
        <v>-1</v>
      </c>
      <c r="H36" s="43" t="s">
        <v>1</v>
      </c>
      <c r="I36" s="66"/>
      <c r="J36" s="66"/>
      <c r="K36" s="66"/>
      <c r="L36" s="67"/>
      <c r="M36" s="44">
        <f>M37</f>
        <v>340140</v>
      </c>
      <c r="N36" s="45"/>
    </row>
    <row r="37" spans="1:14" s="46" customFormat="1" ht="56.25">
      <c r="A37" s="37"/>
      <c r="B37" s="38" t="s">
        <v>7</v>
      </c>
      <c r="C37" s="39" t="s">
        <v>69</v>
      </c>
      <c r="D37" s="40" t="s">
        <v>68</v>
      </c>
      <c r="E37" s="41" t="s">
        <v>12</v>
      </c>
      <c r="F37" s="42" t="s">
        <v>47</v>
      </c>
      <c r="G37" s="43">
        <v>0</v>
      </c>
      <c r="H37" s="43" t="s">
        <v>6</v>
      </c>
      <c r="I37" s="66"/>
      <c r="J37" s="66"/>
      <c r="K37" s="66"/>
      <c r="L37" s="67"/>
      <c r="M37" s="44">
        <v>340140</v>
      </c>
      <c r="N37" s="45"/>
    </row>
    <row r="38" spans="1:14" s="46" customFormat="1" ht="93.75">
      <c r="A38" s="37"/>
      <c r="B38" s="38" t="s">
        <v>67</v>
      </c>
      <c r="C38" s="39" t="s">
        <v>5</v>
      </c>
      <c r="D38" s="40" t="s">
        <v>66</v>
      </c>
      <c r="E38" s="41" t="s">
        <v>10</v>
      </c>
      <c r="F38" s="42" t="s">
        <v>9</v>
      </c>
      <c r="G38" s="43">
        <v>-1</v>
      </c>
      <c r="H38" s="43" t="s">
        <v>1</v>
      </c>
      <c r="I38" s="66"/>
      <c r="J38" s="66"/>
      <c r="K38" s="66"/>
      <c r="L38" s="67"/>
      <c r="M38" s="44">
        <f>M39+M59+M102</f>
        <v>10542780.909999998</v>
      </c>
      <c r="N38" s="45"/>
    </row>
    <row r="39" spans="1:14" s="46" customFormat="1" ht="75">
      <c r="A39" s="37"/>
      <c r="B39" s="38" t="s">
        <v>65</v>
      </c>
      <c r="C39" s="39" t="s">
        <v>5</v>
      </c>
      <c r="D39" s="40" t="s">
        <v>57</v>
      </c>
      <c r="E39" s="41" t="s">
        <v>10</v>
      </c>
      <c r="F39" s="42" t="s">
        <v>9</v>
      </c>
      <c r="G39" s="43">
        <v>-1</v>
      </c>
      <c r="H39" s="43" t="s">
        <v>1</v>
      </c>
      <c r="I39" s="66"/>
      <c r="J39" s="66"/>
      <c r="K39" s="66"/>
      <c r="L39" s="67"/>
      <c r="M39" s="44">
        <f>M40+M46</f>
        <v>4272438.26</v>
      </c>
      <c r="N39" s="45"/>
    </row>
    <row r="40" spans="1:14" s="46" customFormat="1" ht="37.5">
      <c r="A40" s="37"/>
      <c r="B40" s="38" t="s">
        <v>64</v>
      </c>
      <c r="C40" s="39" t="s">
        <v>5</v>
      </c>
      <c r="D40" s="40" t="s">
        <v>57</v>
      </c>
      <c r="E40" s="41" t="s">
        <v>63</v>
      </c>
      <c r="F40" s="42" t="s">
        <v>47</v>
      </c>
      <c r="G40" s="43">
        <v>-1</v>
      </c>
      <c r="H40" s="43" t="s">
        <v>1</v>
      </c>
      <c r="I40" s="66"/>
      <c r="J40" s="66"/>
      <c r="K40" s="66"/>
      <c r="L40" s="67"/>
      <c r="M40" s="44">
        <f>M41</f>
        <v>2369835.19</v>
      </c>
      <c r="N40" s="45"/>
    </row>
    <row r="41" spans="1:14" s="46" customFormat="1" ht="56.25">
      <c r="A41" s="37"/>
      <c r="B41" s="38" t="s">
        <v>7</v>
      </c>
      <c r="C41" s="39" t="s">
        <v>5</v>
      </c>
      <c r="D41" s="40" t="s">
        <v>57</v>
      </c>
      <c r="E41" s="41" t="s">
        <v>63</v>
      </c>
      <c r="F41" s="42" t="s">
        <v>47</v>
      </c>
      <c r="G41" s="43">
        <v>0</v>
      </c>
      <c r="H41" s="43" t="s">
        <v>6</v>
      </c>
      <c r="I41" s="66"/>
      <c r="J41" s="66"/>
      <c r="K41" s="66"/>
      <c r="L41" s="67"/>
      <c r="M41" s="44">
        <v>2369835.19</v>
      </c>
      <c r="N41" s="45"/>
    </row>
    <row r="42" spans="1:14" s="46" customFormat="1" ht="56.25">
      <c r="A42" s="37"/>
      <c r="B42" s="38" t="s">
        <v>103</v>
      </c>
      <c r="C42" s="39" t="s">
        <v>5</v>
      </c>
      <c r="D42" s="40" t="s">
        <v>57</v>
      </c>
      <c r="E42" s="41" t="s">
        <v>63</v>
      </c>
      <c r="F42" s="42">
        <v>20020</v>
      </c>
      <c r="G42" s="43">
        <v>-1</v>
      </c>
      <c r="H42" s="43" t="s">
        <v>1</v>
      </c>
      <c r="I42" s="66"/>
      <c r="J42" s="66"/>
      <c r="K42" s="66"/>
      <c r="L42" s="67"/>
      <c r="M42" s="44">
        <v>0</v>
      </c>
      <c r="N42" s="45"/>
    </row>
    <row r="43" spans="1:14" s="46" customFormat="1" ht="56.25">
      <c r="A43" s="37"/>
      <c r="B43" s="38" t="s">
        <v>7</v>
      </c>
      <c r="C43" s="39" t="s">
        <v>5</v>
      </c>
      <c r="D43" s="40" t="s">
        <v>57</v>
      </c>
      <c r="E43" s="41" t="s">
        <v>63</v>
      </c>
      <c r="F43" s="42">
        <v>20020</v>
      </c>
      <c r="G43" s="43">
        <v>0</v>
      </c>
      <c r="H43" s="43" t="s">
        <v>6</v>
      </c>
      <c r="I43" s="66"/>
      <c r="J43" s="66"/>
      <c r="K43" s="66"/>
      <c r="L43" s="67"/>
      <c r="M43" s="44">
        <v>0</v>
      </c>
      <c r="N43" s="45"/>
    </row>
    <row r="44" spans="1:14" s="46" customFormat="1" ht="93.75">
      <c r="A44" s="37"/>
      <c r="B44" s="38" t="s">
        <v>104</v>
      </c>
      <c r="C44" s="39" t="s">
        <v>5</v>
      </c>
      <c r="D44" s="40" t="s">
        <v>57</v>
      </c>
      <c r="E44" s="41" t="s">
        <v>63</v>
      </c>
      <c r="F44" s="42">
        <v>80350</v>
      </c>
      <c r="G44" s="43">
        <v>-1</v>
      </c>
      <c r="H44" s="43" t="s">
        <v>1</v>
      </c>
      <c r="I44" s="66"/>
      <c r="J44" s="66"/>
      <c r="K44" s="66"/>
      <c r="L44" s="67"/>
      <c r="M44" s="44">
        <f>M45</f>
        <v>0</v>
      </c>
      <c r="N44" s="45"/>
    </row>
    <row r="45" spans="1:14" s="46" customFormat="1" ht="56.25">
      <c r="A45" s="37"/>
      <c r="B45" s="38" t="s">
        <v>7</v>
      </c>
      <c r="C45" s="39" t="s">
        <v>5</v>
      </c>
      <c r="D45" s="40" t="s">
        <v>57</v>
      </c>
      <c r="E45" s="41" t="s">
        <v>63</v>
      </c>
      <c r="F45" s="42">
        <v>80350</v>
      </c>
      <c r="G45" s="43">
        <v>0</v>
      </c>
      <c r="H45" s="43" t="s">
        <v>6</v>
      </c>
      <c r="I45" s="66"/>
      <c r="J45" s="66"/>
      <c r="K45" s="66"/>
      <c r="L45" s="67"/>
      <c r="M45" s="44">
        <v>0</v>
      </c>
      <c r="N45" s="45"/>
    </row>
    <row r="46" spans="1:14" s="46" customFormat="1" ht="18.75">
      <c r="A46" s="37"/>
      <c r="B46" s="38" t="s">
        <v>96</v>
      </c>
      <c r="C46" s="39" t="s">
        <v>5</v>
      </c>
      <c r="D46" s="40" t="s">
        <v>57</v>
      </c>
      <c r="E46" s="41" t="s">
        <v>56</v>
      </c>
      <c r="F46" s="42" t="s">
        <v>9</v>
      </c>
      <c r="G46" s="43">
        <v>-1</v>
      </c>
      <c r="H46" s="43" t="s">
        <v>1</v>
      </c>
      <c r="I46" s="66"/>
      <c r="J46" s="66"/>
      <c r="K46" s="66"/>
      <c r="L46" s="67"/>
      <c r="M46" s="44">
        <f>M47+M49+M53+M55+M57+M51</f>
        <v>1902603.0699999998</v>
      </c>
      <c r="N46" s="45"/>
    </row>
    <row r="47" spans="1:14" s="46" customFormat="1" ht="37.5">
      <c r="A47" s="37"/>
      <c r="B47" s="38" t="s">
        <v>62</v>
      </c>
      <c r="C47" s="39" t="s">
        <v>5</v>
      </c>
      <c r="D47" s="40" t="s">
        <v>57</v>
      </c>
      <c r="E47" s="41" t="s">
        <v>56</v>
      </c>
      <c r="F47" s="42" t="s">
        <v>47</v>
      </c>
      <c r="G47" s="43">
        <v>-1</v>
      </c>
      <c r="H47" s="43" t="s">
        <v>1</v>
      </c>
      <c r="I47" s="66"/>
      <c r="J47" s="66"/>
      <c r="K47" s="66"/>
      <c r="L47" s="67"/>
      <c r="M47" s="44">
        <f>M48</f>
        <v>648727.43999999994</v>
      </c>
      <c r="N47" s="45"/>
    </row>
    <row r="48" spans="1:14" s="46" customFormat="1" ht="56.25">
      <c r="A48" s="37"/>
      <c r="B48" s="38" t="s">
        <v>7</v>
      </c>
      <c r="C48" s="39" t="s">
        <v>5</v>
      </c>
      <c r="D48" s="40" t="s">
        <v>57</v>
      </c>
      <c r="E48" s="41" t="s">
        <v>56</v>
      </c>
      <c r="F48" s="42" t="s">
        <v>47</v>
      </c>
      <c r="G48" s="43">
        <v>0</v>
      </c>
      <c r="H48" s="43" t="s">
        <v>6</v>
      </c>
      <c r="I48" s="66"/>
      <c r="J48" s="66"/>
      <c r="K48" s="66"/>
      <c r="L48" s="67"/>
      <c r="M48" s="44">
        <v>648727.43999999994</v>
      </c>
      <c r="N48" s="45"/>
    </row>
    <row r="49" spans="1:14" s="46" customFormat="1" ht="18.75">
      <c r="A49" s="37"/>
      <c r="B49" s="38" t="s">
        <v>61</v>
      </c>
      <c r="C49" s="39" t="s">
        <v>5</v>
      </c>
      <c r="D49" s="40" t="s">
        <v>57</v>
      </c>
      <c r="E49" s="41" t="s">
        <v>56</v>
      </c>
      <c r="F49" s="42" t="s">
        <v>8</v>
      </c>
      <c r="G49" s="43">
        <v>-1</v>
      </c>
      <c r="H49" s="43" t="s">
        <v>1</v>
      </c>
      <c r="I49" s="66"/>
      <c r="J49" s="66"/>
      <c r="K49" s="66"/>
      <c r="L49" s="67"/>
      <c r="M49" s="44">
        <v>10048</v>
      </c>
      <c r="N49" s="45"/>
    </row>
    <row r="50" spans="1:14" s="46" customFormat="1" ht="56.25">
      <c r="A50" s="37"/>
      <c r="B50" s="38" t="s">
        <v>7</v>
      </c>
      <c r="C50" s="39" t="s">
        <v>5</v>
      </c>
      <c r="D50" s="40" t="s">
        <v>57</v>
      </c>
      <c r="E50" s="41" t="s">
        <v>56</v>
      </c>
      <c r="F50" s="42" t="s">
        <v>8</v>
      </c>
      <c r="G50" s="43">
        <v>0</v>
      </c>
      <c r="H50" s="43" t="s">
        <v>6</v>
      </c>
      <c r="I50" s="66"/>
      <c r="J50" s="66"/>
      <c r="K50" s="66"/>
      <c r="L50" s="67"/>
      <c r="M50" s="44">
        <v>10048</v>
      </c>
      <c r="N50" s="45"/>
    </row>
    <row r="51" spans="1:14" s="46" customFormat="1" ht="37.5">
      <c r="A51" s="37"/>
      <c r="B51" s="38" t="s">
        <v>60</v>
      </c>
      <c r="C51" s="39" t="s">
        <v>5</v>
      </c>
      <c r="D51" s="40" t="s">
        <v>57</v>
      </c>
      <c r="E51" s="41" t="s">
        <v>56</v>
      </c>
      <c r="F51" s="42" t="s">
        <v>2</v>
      </c>
      <c r="G51" s="43">
        <v>-1</v>
      </c>
      <c r="H51" s="43" t="s">
        <v>1</v>
      </c>
      <c r="I51" s="66"/>
      <c r="J51" s="66"/>
      <c r="K51" s="66"/>
      <c r="L51" s="67"/>
      <c r="M51" s="44">
        <f>M52</f>
        <v>208294.41</v>
      </c>
      <c r="N51" s="45"/>
    </row>
    <row r="52" spans="1:14" s="46" customFormat="1" ht="56.25">
      <c r="A52" s="37"/>
      <c r="B52" s="38" t="s">
        <v>7</v>
      </c>
      <c r="C52" s="39" t="s">
        <v>5</v>
      </c>
      <c r="D52" s="40" t="s">
        <v>57</v>
      </c>
      <c r="E52" s="41" t="s">
        <v>56</v>
      </c>
      <c r="F52" s="42" t="s">
        <v>2</v>
      </c>
      <c r="G52" s="43">
        <v>0</v>
      </c>
      <c r="H52" s="43" t="s">
        <v>6</v>
      </c>
      <c r="I52" s="66"/>
      <c r="J52" s="66"/>
      <c r="K52" s="66"/>
      <c r="L52" s="67"/>
      <c r="M52" s="44">
        <v>208294.41</v>
      </c>
      <c r="N52" s="45"/>
    </row>
    <row r="53" spans="1:14" s="46" customFormat="1" ht="18.75">
      <c r="A53" s="37"/>
      <c r="B53" s="38" t="s">
        <v>59</v>
      </c>
      <c r="C53" s="39" t="s">
        <v>5</v>
      </c>
      <c r="D53" s="40" t="s">
        <v>57</v>
      </c>
      <c r="E53" s="41" t="s">
        <v>56</v>
      </c>
      <c r="F53" s="42" t="s">
        <v>58</v>
      </c>
      <c r="G53" s="43">
        <v>-1</v>
      </c>
      <c r="H53" s="43" t="s">
        <v>1</v>
      </c>
      <c r="I53" s="66"/>
      <c r="J53" s="66"/>
      <c r="K53" s="66"/>
      <c r="L53" s="67"/>
      <c r="M53" s="44">
        <f>M54</f>
        <v>981533.22</v>
      </c>
      <c r="N53" s="45"/>
    </row>
    <row r="54" spans="1:14" s="46" customFormat="1" ht="56.25">
      <c r="A54" s="37"/>
      <c r="B54" s="38" t="s">
        <v>7</v>
      </c>
      <c r="C54" s="39" t="s">
        <v>5</v>
      </c>
      <c r="D54" s="40" t="s">
        <v>57</v>
      </c>
      <c r="E54" s="41" t="s">
        <v>56</v>
      </c>
      <c r="F54" s="42" t="s">
        <v>58</v>
      </c>
      <c r="G54" s="43">
        <v>0</v>
      </c>
      <c r="H54" s="43" t="s">
        <v>6</v>
      </c>
      <c r="I54" s="66"/>
      <c r="J54" s="66"/>
      <c r="K54" s="66"/>
      <c r="L54" s="67"/>
      <c r="M54" s="44">
        <v>981533.22</v>
      </c>
      <c r="N54" s="45"/>
    </row>
    <row r="55" spans="1:14" s="46" customFormat="1" ht="37.5">
      <c r="A55" s="37"/>
      <c r="B55" s="38" t="s">
        <v>100</v>
      </c>
      <c r="C55" s="39">
        <v>10</v>
      </c>
      <c r="D55" s="40">
        <v>1</v>
      </c>
      <c r="E55" s="41">
        <v>4</v>
      </c>
      <c r="F55" s="42">
        <v>20080</v>
      </c>
      <c r="G55" s="43"/>
      <c r="H55" s="43"/>
      <c r="I55" s="47"/>
      <c r="J55" s="47"/>
      <c r="K55" s="47"/>
      <c r="L55" s="48"/>
      <c r="M55" s="44">
        <f>M56</f>
        <v>10000</v>
      </c>
      <c r="N55" s="45"/>
    </row>
    <row r="56" spans="1:14" s="46" customFormat="1" ht="56.25">
      <c r="A56" s="37"/>
      <c r="B56" s="38" t="s">
        <v>7</v>
      </c>
      <c r="C56" s="39">
        <v>10</v>
      </c>
      <c r="D56" s="40">
        <v>1</v>
      </c>
      <c r="E56" s="41">
        <v>4</v>
      </c>
      <c r="F56" s="42">
        <v>20080</v>
      </c>
      <c r="G56" s="43"/>
      <c r="H56" s="43">
        <v>240</v>
      </c>
      <c r="I56" s="47"/>
      <c r="J56" s="47"/>
      <c r="K56" s="47"/>
      <c r="L56" s="48"/>
      <c r="M56" s="44">
        <v>10000</v>
      </c>
      <c r="N56" s="45"/>
    </row>
    <row r="57" spans="1:14" s="46" customFormat="1" ht="37.5">
      <c r="A57" s="37"/>
      <c r="B57" s="38" t="s">
        <v>101</v>
      </c>
      <c r="C57" s="39">
        <v>10</v>
      </c>
      <c r="D57" s="40">
        <v>1</v>
      </c>
      <c r="E57" s="41">
        <v>4</v>
      </c>
      <c r="F57" s="42">
        <v>80120</v>
      </c>
      <c r="G57" s="43"/>
      <c r="H57" s="43"/>
      <c r="I57" s="47"/>
      <c r="J57" s="47"/>
      <c r="K57" s="47"/>
      <c r="L57" s="48"/>
      <c r="M57" s="44">
        <f>M58</f>
        <v>44000</v>
      </c>
      <c r="N57" s="45"/>
    </row>
    <row r="58" spans="1:14" s="46" customFormat="1" ht="56.25">
      <c r="A58" s="37"/>
      <c r="B58" s="38" t="s">
        <v>7</v>
      </c>
      <c r="C58" s="39">
        <v>10</v>
      </c>
      <c r="D58" s="40">
        <v>1</v>
      </c>
      <c r="E58" s="41">
        <v>4</v>
      </c>
      <c r="F58" s="42">
        <v>80120</v>
      </c>
      <c r="G58" s="43"/>
      <c r="H58" s="43">
        <v>240</v>
      </c>
      <c r="I58" s="47"/>
      <c r="J58" s="47"/>
      <c r="K58" s="47"/>
      <c r="L58" s="48"/>
      <c r="M58" s="44">
        <v>44000</v>
      </c>
      <c r="N58" s="45"/>
    </row>
    <row r="59" spans="1:14" s="46" customFormat="1" ht="56.25">
      <c r="A59" s="37"/>
      <c r="B59" s="38" t="s">
        <v>55</v>
      </c>
      <c r="C59" s="39" t="s">
        <v>5</v>
      </c>
      <c r="D59" s="40" t="s">
        <v>13</v>
      </c>
      <c r="E59" s="41" t="s">
        <v>10</v>
      </c>
      <c r="F59" s="42" t="s">
        <v>9</v>
      </c>
      <c r="G59" s="43">
        <v>-1</v>
      </c>
      <c r="H59" s="43" t="s">
        <v>1</v>
      </c>
      <c r="I59" s="66"/>
      <c r="J59" s="66"/>
      <c r="K59" s="66"/>
      <c r="L59" s="67"/>
      <c r="M59" s="44">
        <f>M60+M69</f>
        <v>6270342.6499999985</v>
      </c>
      <c r="N59" s="45"/>
    </row>
    <row r="60" spans="1:14" s="46" customFormat="1" ht="37.5">
      <c r="A60" s="37"/>
      <c r="B60" s="38" t="s">
        <v>54</v>
      </c>
      <c r="C60" s="39" t="s">
        <v>5</v>
      </c>
      <c r="D60" s="40" t="s">
        <v>13</v>
      </c>
      <c r="E60" s="41" t="s">
        <v>3</v>
      </c>
      <c r="F60" s="42" t="s">
        <v>9</v>
      </c>
      <c r="G60" s="43">
        <v>-1</v>
      </c>
      <c r="H60" s="43" t="s">
        <v>1</v>
      </c>
      <c r="I60" s="66"/>
      <c r="J60" s="66"/>
      <c r="K60" s="66"/>
      <c r="L60" s="67"/>
      <c r="M60" s="44">
        <f>M63+M65+M61+M67</f>
        <v>11905</v>
      </c>
      <c r="N60" s="45"/>
    </row>
    <row r="61" spans="1:14" s="46" customFormat="1" ht="37.5">
      <c r="A61" s="37"/>
      <c r="B61" s="38" t="s">
        <v>53</v>
      </c>
      <c r="C61" s="39" t="s">
        <v>5</v>
      </c>
      <c r="D61" s="40" t="s">
        <v>13</v>
      </c>
      <c r="E61" s="41" t="s">
        <v>3</v>
      </c>
      <c r="F61" s="42" t="s">
        <v>47</v>
      </c>
      <c r="G61" s="43">
        <v>-1</v>
      </c>
      <c r="H61" s="43" t="s">
        <v>1</v>
      </c>
      <c r="I61" s="66"/>
      <c r="J61" s="66"/>
      <c r="K61" s="66"/>
      <c r="L61" s="67"/>
      <c r="M61" s="44">
        <f>M62</f>
        <v>2774</v>
      </c>
      <c r="N61" s="45"/>
    </row>
    <row r="62" spans="1:14" s="46" customFormat="1" ht="56.25">
      <c r="A62" s="37"/>
      <c r="B62" s="38" t="s">
        <v>7</v>
      </c>
      <c r="C62" s="39" t="s">
        <v>5</v>
      </c>
      <c r="D62" s="40" t="s">
        <v>13</v>
      </c>
      <c r="E62" s="41" t="s">
        <v>3</v>
      </c>
      <c r="F62" s="42" t="s">
        <v>47</v>
      </c>
      <c r="G62" s="43">
        <v>0</v>
      </c>
      <c r="H62" s="43" t="s">
        <v>6</v>
      </c>
      <c r="I62" s="66"/>
      <c r="J62" s="66"/>
      <c r="K62" s="66"/>
      <c r="L62" s="67"/>
      <c r="M62" s="44">
        <v>2774</v>
      </c>
      <c r="N62" s="45"/>
    </row>
    <row r="63" spans="1:14" s="46" customFormat="1" ht="18.75">
      <c r="A63" s="37"/>
      <c r="B63" s="38" t="s">
        <v>105</v>
      </c>
      <c r="C63" s="39">
        <v>10</v>
      </c>
      <c r="D63" s="40">
        <v>2</v>
      </c>
      <c r="E63" s="41">
        <v>1</v>
      </c>
      <c r="F63" s="42">
        <v>0</v>
      </c>
      <c r="G63" s="43"/>
      <c r="H63" s="43"/>
      <c r="I63" s="47"/>
      <c r="J63" s="47"/>
      <c r="K63" s="47"/>
      <c r="L63" s="48"/>
      <c r="M63" s="44">
        <f>M64</f>
        <v>6000</v>
      </c>
      <c r="N63" s="45"/>
    </row>
    <row r="64" spans="1:14" s="46" customFormat="1" ht="18.75">
      <c r="A64" s="37"/>
      <c r="B64" s="38" t="s">
        <v>106</v>
      </c>
      <c r="C64" s="39">
        <v>10</v>
      </c>
      <c r="D64" s="40">
        <v>2</v>
      </c>
      <c r="E64" s="41">
        <v>1</v>
      </c>
      <c r="F64" s="42">
        <v>20020</v>
      </c>
      <c r="G64" s="43"/>
      <c r="H64" s="43">
        <v>240</v>
      </c>
      <c r="I64" s="47"/>
      <c r="J64" s="47"/>
      <c r="K64" s="47"/>
      <c r="L64" s="48"/>
      <c r="M64" s="44">
        <v>6000</v>
      </c>
      <c r="N64" s="45"/>
    </row>
    <row r="65" spans="1:14" s="46" customFormat="1" ht="37.5">
      <c r="A65" s="37"/>
      <c r="B65" s="38" t="s">
        <v>52</v>
      </c>
      <c r="C65" s="39" t="s">
        <v>5</v>
      </c>
      <c r="D65" s="40" t="s">
        <v>13</v>
      </c>
      <c r="E65" s="41" t="s">
        <v>3</v>
      </c>
      <c r="F65" s="42" t="s">
        <v>2</v>
      </c>
      <c r="G65" s="43">
        <v>-1</v>
      </c>
      <c r="H65" s="43" t="s">
        <v>1</v>
      </c>
      <c r="I65" s="66"/>
      <c r="J65" s="66"/>
      <c r="K65" s="66"/>
      <c r="L65" s="67"/>
      <c r="M65" s="44">
        <v>0</v>
      </c>
      <c r="N65" s="45"/>
    </row>
    <row r="66" spans="1:14" s="46" customFormat="1" ht="56.25">
      <c r="A66" s="37"/>
      <c r="B66" s="38" t="s">
        <v>7</v>
      </c>
      <c r="C66" s="39" t="s">
        <v>5</v>
      </c>
      <c r="D66" s="40" t="s">
        <v>13</v>
      </c>
      <c r="E66" s="41" t="s">
        <v>3</v>
      </c>
      <c r="F66" s="42" t="s">
        <v>2</v>
      </c>
      <c r="G66" s="43">
        <v>0</v>
      </c>
      <c r="H66" s="43" t="s">
        <v>6</v>
      </c>
      <c r="I66" s="66"/>
      <c r="J66" s="66"/>
      <c r="K66" s="66"/>
      <c r="L66" s="67"/>
      <c r="M66" s="44">
        <v>0</v>
      </c>
      <c r="N66" s="45"/>
    </row>
    <row r="67" spans="1:14" s="46" customFormat="1" ht="150">
      <c r="A67" s="37"/>
      <c r="B67" s="38" t="s">
        <v>51</v>
      </c>
      <c r="C67" s="39" t="s">
        <v>5</v>
      </c>
      <c r="D67" s="40" t="s">
        <v>13</v>
      </c>
      <c r="E67" s="41" t="s">
        <v>3</v>
      </c>
      <c r="F67" s="42" t="s">
        <v>50</v>
      </c>
      <c r="G67" s="43">
        <v>-1</v>
      </c>
      <c r="H67" s="43" t="s">
        <v>1</v>
      </c>
      <c r="I67" s="66"/>
      <c r="J67" s="66"/>
      <c r="K67" s="66"/>
      <c r="L67" s="67"/>
      <c r="M67" s="44">
        <f>M68</f>
        <v>3131</v>
      </c>
      <c r="N67" s="45"/>
    </row>
    <row r="68" spans="1:14" s="46" customFormat="1" ht="37.5">
      <c r="A68" s="37"/>
      <c r="B68" s="38" t="s">
        <v>14</v>
      </c>
      <c r="C68" s="39" t="s">
        <v>5</v>
      </c>
      <c r="D68" s="40" t="s">
        <v>13</v>
      </c>
      <c r="E68" s="41" t="s">
        <v>3</v>
      </c>
      <c r="F68" s="42" t="s">
        <v>50</v>
      </c>
      <c r="G68" s="43">
        <v>0</v>
      </c>
      <c r="H68" s="43" t="s">
        <v>11</v>
      </c>
      <c r="I68" s="66"/>
      <c r="J68" s="66"/>
      <c r="K68" s="66"/>
      <c r="L68" s="67"/>
      <c r="M68" s="44">
        <v>3131</v>
      </c>
      <c r="N68" s="45"/>
    </row>
    <row r="69" spans="1:14" s="46" customFormat="1" ht="37.5">
      <c r="A69" s="37"/>
      <c r="B69" s="38" t="s">
        <v>49</v>
      </c>
      <c r="C69" s="39" t="s">
        <v>5</v>
      </c>
      <c r="D69" s="40" t="s">
        <v>13</v>
      </c>
      <c r="E69" s="41" t="s">
        <v>12</v>
      </c>
      <c r="F69" s="42" t="s">
        <v>9</v>
      </c>
      <c r="G69" s="43">
        <v>-1</v>
      </c>
      <c r="H69" s="43" t="s">
        <v>1</v>
      </c>
      <c r="I69" s="66"/>
      <c r="J69" s="66"/>
      <c r="K69" s="66"/>
      <c r="L69" s="67"/>
      <c r="M69" s="44">
        <f>M70+M73+M75+M77+M82+M87+M90+M92+M94+M96+M98+M100</f>
        <v>6258437.6499999985</v>
      </c>
      <c r="N69" s="45"/>
    </row>
    <row r="70" spans="1:14" s="46" customFormat="1" ht="18.75">
      <c r="A70" s="37"/>
      <c r="B70" s="38" t="s">
        <v>48</v>
      </c>
      <c r="C70" s="39" t="s">
        <v>5</v>
      </c>
      <c r="D70" s="40" t="s">
        <v>13</v>
      </c>
      <c r="E70" s="41" t="s">
        <v>12</v>
      </c>
      <c r="F70" s="42" t="s">
        <v>47</v>
      </c>
      <c r="G70" s="43">
        <v>-1</v>
      </c>
      <c r="H70" s="43" t="s">
        <v>1</v>
      </c>
      <c r="I70" s="66"/>
      <c r="J70" s="66"/>
      <c r="K70" s="66"/>
      <c r="L70" s="67"/>
      <c r="M70" s="44">
        <f>M71+M72</f>
        <v>1782093.42</v>
      </c>
      <c r="N70" s="45"/>
    </row>
    <row r="71" spans="1:14" s="46" customFormat="1" ht="56.25">
      <c r="A71" s="37"/>
      <c r="B71" s="38" t="s">
        <v>7</v>
      </c>
      <c r="C71" s="39" t="s">
        <v>5</v>
      </c>
      <c r="D71" s="40" t="s">
        <v>13</v>
      </c>
      <c r="E71" s="41" t="s">
        <v>12</v>
      </c>
      <c r="F71" s="42" t="s">
        <v>47</v>
      </c>
      <c r="G71" s="43">
        <v>0</v>
      </c>
      <c r="H71" s="43" t="s">
        <v>6</v>
      </c>
      <c r="I71" s="66"/>
      <c r="J71" s="66"/>
      <c r="K71" s="66"/>
      <c r="L71" s="67"/>
      <c r="M71" s="44">
        <v>1779765.42</v>
      </c>
      <c r="N71" s="45"/>
    </row>
    <row r="72" spans="1:14" s="46" customFormat="1" ht="18.75">
      <c r="A72" s="37"/>
      <c r="B72" s="38" t="s">
        <v>35</v>
      </c>
      <c r="C72" s="39">
        <v>10</v>
      </c>
      <c r="D72" s="40">
        <v>2</v>
      </c>
      <c r="E72" s="41">
        <v>2</v>
      </c>
      <c r="F72" s="42">
        <v>20010</v>
      </c>
      <c r="G72" s="43"/>
      <c r="H72" s="43">
        <v>851</v>
      </c>
      <c r="I72" s="47"/>
      <c r="J72" s="47"/>
      <c r="K72" s="47"/>
      <c r="L72" s="48"/>
      <c r="M72" s="44">
        <v>2328</v>
      </c>
      <c r="N72" s="45"/>
    </row>
    <row r="73" spans="1:14" s="46" customFormat="1" ht="18.75">
      <c r="A73" s="37"/>
      <c r="B73" s="38" t="s">
        <v>46</v>
      </c>
      <c r="C73" s="39" t="s">
        <v>5</v>
      </c>
      <c r="D73" s="40" t="s">
        <v>13</v>
      </c>
      <c r="E73" s="41" t="s">
        <v>12</v>
      </c>
      <c r="F73" s="42" t="s">
        <v>44</v>
      </c>
      <c r="G73" s="43">
        <v>-1</v>
      </c>
      <c r="H73" s="43" t="s">
        <v>1</v>
      </c>
      <c r="I73" s="66"/>
      <c r="J73" s="66"/>
      <c r="K73" s="66"/>
      <c r="L73" s="67"/>
      <c r="M73" s="44">
        <f>M74</f>
        <v>272423.88</v>
      </c>
      <c r="N73" s="45"/>
    </row>
    <row r="74" spans="1:14" s="46" customFormat="1" ht="37.5">
      <c r="A74" s="37"/>
      <c r="B74" s="38" t="s">
        <v>45</v>
      </c>
      <c r="C74" s="39" t="s">
        <v>5</v>
      </c>
      <c r="D74" s="40" t="s">
        <v>13</v>
      </c>
      <c r="E74" s="41" t="s">
        <v>12</v>
      </c>
      <c r="F74" s="42" t="s">
        <v>44</v>
      </c>
      <c r="G74" s="43">
        <v>0</v>
      </c>
      <c r="H74" s="43" t="s">
        <v>43</v>
      </c>
      <c r="I74" s="66"/>
      <c r="J74" s="66"/>
      <c r="K74" s="66"/>
      <c r="L74" s="67"/>
      <c r="M74" s="44">
        <v>272423.88</v>
      </c>
      <c r="N74" s="45"/>
    </row>
    <row r="75" spans="1:14" s="46" customFormat="1" ht="75">
      <c r="A75" s="37"/>
      <c r="B75" s="38" t="s">
        <v>42</v>
      </c>
      <c r="C75" s="39" t="s">
        <v>5</v>
      </c>
      <c r="D75" s="40" t="s">
        <v>13</v>
      </c>
      <c r="E75" s="41" t="s">
        <v>12</v>
      </c>
      <c r="F75" s="42" t="s">
        <v>41</v>
      </c>
      <c r="G75" s="43">
        <v>-1</v>
      </c>
      <c r="H75" s="43" t="s">
        <v>1</v>
      </c>
      <c r="I75" s="66"/>
      <c r="J75" s="66"/>
      <c r="K75" s="66"/>
      <c r="L75" s="67"/>
      <c r="M75" s="44">
        <f>M76</f>
        <v>25250</v>
      </c>
      <c r="N75" s="45"/>
    </row>
    <row r="76" spans="1:14" s="46" customFormat="1" ht="37.5">
      <c r="A76" s="37"/>
      <c r="B76" s="38" t="s">
        <v>14</v>
      </c>
      <c r="C76" s="39" t="s">
        <v>5</v>
      </c>
      <c r="D76" s="40" t="s">
        <v>13</v>
      </c>
      <c r="E76" s="41" t="s">
        <v>12</v>
      </c>
      <c r="F76" s="42" t="s">
        <v>41</v>
      </c>
      <c r="G76" s="43">
        <v>0</v>
      </c>
      <c r="H76" s="43" t="s">
        <v>11</v>
      </c>
      <c r="I76" s="66"/>
      <c r="J76" s="66"/>
      <c r="K76" s="66"/>
      <c r="L76" s="67"/>
      <c r="M76" s="44">
        <v>25250</v>
      </c>
      <c r="N76" s="45"/>
    </row>
    <row r="77" spans="1:14" s="46" customFormat="1" ht="37.5">
      <c r="A77" s="37"/>
      <c r="B77" s="38" t="s">
        <v>40</v>
      </c>
      <c r="C77" s="39" t="s">
        <v>5</v>
      </c>
      <c r="D77" s="40" t="s">
        <v>13</v>
      </c>
      <c r="E77" s="41" t="s">
        <v>12</v>
      </c>
      <c r="F77" s="42" t="s">
        <v>39</v>
      </c>
      <c r="G77" s="43">
        <v>-1</v>
      </c>
      <c r="H77" s="43" t="s">
        <v>1</v>
      </c>
      <c r="I77" s="66"/>
      <c r="J77" s="66"/>
      <c r="K77" s="66"/>
      <c r="L77" s="67"/>
      <c r="M77" s="44">
        <f>M78+M79</f>
        <v>709866.55</v>
      </c>
      <c r="N77" s="45"/>
    </row>
    <row r="78" spans="1:14" s="46" customFormat="1" ht="37.5">
      <c r="A78" s="37"/>
      <c r="B78" s="38" t="s">
        <v>16</v>
      </c>
      <c r="C78" s="39" t="s">
        <v>5</v>
      </c>
      <c r="D78" s="40" t="s">
        <v>13</v>
      </c>
      <c r="E78" s="41" t="s">
        <v>12</v>
      </c>
      <c r="F78" s="42" t="s">
        <v>39</v>
      </c>
      <c r="G78" s="43">
        <v>0</v>
      </c>
      <c r="H78" s="43" t="s">
        <v>15</v>
      </c>
      <c r="I78" s="66"/>
      <c r="J78" s="66"/>
      <c r="K78" s="66"/>
      <c r="L78" s="67"/>
      <c r="M78" s="44">
        <v>669746.55000000005</v>
      </c>
      <c r="N78" s="45"/>
    </row>
    <row r="79" spans="1:14" s="46" customFormat="1" ht="56.25">
      <c r="A79" s="37"/>
      <c r="B79" s="38" t="s">
        <v>7</v>
      </c>
      <c r="C79" s="39" t="s">
        <v>5</v>
      </c>
      <c r="D79" s="40" t="s">
        <v>13</v>
      </c>
      <c r="E79" s="41" t="s">
        <v>12</v>
      </c>
      <c r="F79" s="42" t="s">
        <v>39</v>
      </c>
      <c r="G79" s="43">
        <v>0</v>
      </c>
      <c r="H79" s="43" t="s">
        <v>6</v>
      </c>
      <c r="I79" s="66"/>
      <c r="J79" s="66"/>
      <c r="K79" s="66"/>
      <c r="L79" s="67"/>
      <c r="M79" s="44">
        <v>40120</v>
      </c>
      <c r="N79" s="45"/>
    </row>
    <row r="80" spans="1:14" s="46" customFormat="1" ht="37.5">
      <c r="A80" s="37"/>
      <c r="B80" s="38" t="s">
        <v>107</v>
      </c>
      <c r="C80" s="39">
        <v>10</v>
      </c>
      <c r="D80" s="40">
        <v>2</v>
      </c>
      <c r="E80" s="41">
        <v>2</v>
      </c>
      <c r="F80" s="42">
        <v>29970</v>
      </c>
      <c r="G80" s="43"/>
      <c r="H80" s="43"/>
      <c r="I80" s="47"/>
      <c r="J80" s="47"/>
      <c r="K80" s="47"/>
      <c r="L80" s="48"/>
      <c r="M80" s="44">
        <f>M81</f>
        <v>0</v>
      </c>
      <c r="N80" s="45"/>
    </row>
    <row r="81" spans="1:14" s="46" customFormat="1" ht="18.75">
      <c r="A81" s="37"/>
      <c r="B81" s="38" t="s">
        <v>108</v>
      </c>
      <c r="C81" s="39">
        <v>10</v>
      </c>
      <c r="D81" s="40">
        <v>2</v>
      </c>
      <c r="E81" s="41">
        <v>2</v>
      </c>
      <c r="F81" s="42">
        <v>29970</v>
      </c>
      <c r="G81" s="43"/>
      <c r="H81" s="43">
        <v>870</v>
      </c>
      <c r="I81" s="47"/>
      <c r="J81" s="47"/>
      <c r="K81" s="47"/>
      <c r="L81" s="48"/>
      <c r="M81" s="44">
        <v>0</v>
      </c>
      <c r="N81" s="45"/>
    </row>
    <row r="82" spans="1:14" s="46" customFormat="1" ht="75">
      <c r="A82" s="37"/>
      <c r="B82" s="38" t="s">
        <v>38</v>
      </c>
      <c r="C82" s="39" t="s">
        <v>5</v>
      </c>
      <c r="D82" s="40" t="s">
        <v>13</v>
      </c>
      <c r="E82" s="41" t="s">
        <v>12</v>
      </c>
      <c r="F82" s="42" t="s">
        <v>34</v>
      </c>
      <c r="G82" s="43">
        <v>-1</v>
      </c>
      <c r="H82" s="43" t="s">
        <v>1</v>
      </c>
      <c r="I82" s="66"/>
      <c r="J82" s="66"/>
      <c r="K82" s="66"/>
      <c r="L82" s="67"/>
      <c r="M82" s="44">
        <f>M83+M84+M86</f>
        <v>3024406.44</v>
      </c>
      <c r="N82" s="45"/>
    </row>
    <row r="83" spans="1:14" s="46" customFormat="1" ht="37.5">
      <c r="A83" s="37"/>
      <c r="B83" s="38" t="s">
        <v>14</v>
      </c>
      <c r="C83" s="39" t="s">
        <v>5</v>
      </c>
      <c r="D83" s="40" t="s">
        <v>13</v>
      </c>
      <c r="E83" s="41" t="s">
        <v>12</v>
      </c>
      <c r="F83" s="42" t="s">
        <v>34</v>
      </c>
      <c r="G83" s="43">
        <v>0</v>
      </c>
      <c r="H83" s="43" t="s">
        <v>11</v>
      </c>
      <c r="I83" s="66"/>
      <c r="J83" s="66"/>
      <c r="K83" s="66"/>
      <c r="L83" s="67"/>
      <c r="M83" s="44">
        <v>2423606.6800000002</v>
      </c>
      <c r="N83" s="45"/>
    </row>
    <row r="84" spans="1:14" s="46" customFormat="1" ht="56.25">
      <c r="A84" s="37"/>
      <c r="B84" s="38" t="s">
        <v>7</v>
      </c>
      <c r="C84" s="39" t="s">
        <v>5</v>
      </c>
      <c r="D84" s="40" t="s">
        <v>13</v>
      </c>
      <c r="E84" s="41" t="s">
        <v>12</v>
      </c>
      <c r="F84" s="42" t="s">
        <v>34</v>
      </c>
      <c r="G84" s="43">
        <v>0</v>
      </c>
      <c r="H84" s="43" t="s">
        <v>6</v>
      </c>
      <c r="I84" s="66"/>
      <c r="J84" s="66"/>
      <c r="K84" s="66"/>
      <c r="L84" s="67"/>
      <c r="M84" s="44">
        <v>568038.56999999995</v>
      </c>
      <c r="N84" s="58"/>
    </row>
    <row r="85" spans="1:14" s="46" customFormat="1" ht="18.75">
      <c r="A85" s="37"/>
      <c r="B85" s="38" t="s">
        <v>37</v>
      </c>
      <c r="C85" s="39" t="s">
        <v>5</v>
      </c>
      <c r="D85" s="40" t="s">
        <v>13</v>
      </c>
      <c r="E85" s="41" t="s">
        <v>12</v>
      </c>
      <c r="F85" s="42" t="s">
        <v>34</v>
      </c>
      <c r="G85" s="43">
        <v>0</v>
      </c>
      <c r="H85" s="43" t="s">
        <v>36</v>
      </c>
      <c r="I85" s="66"/>
      <c r="J85" s="66"/>
      <c r="K85" s="66"/>
      <c r="L85" s="67"/>
      <c r="M85" s="44">
        <v>0</v>
      </c>
      <c r="N85" s="45"/>
    </row>
    <row r="86" spans="1:14" s="46" customFormat="1" ht="18.75">
      <c r="A86" s="37"/>
      <c r="B86" s="38" t="s">
        <v>35</v>
      </c>
      <c r="C86" s="39" t="s">
        <v>5</v>
      </c>
      <c r="D86" s="40" t="s">
        <v>13</v>
      </c>
      <c r="E86" s="41" t="s">
        <v>12</v>
      </c>
      <c r="F86" s="42" t="s">
        <v>34</v>
      </c>
      <c r="G86" s="43">
        <v>0</v>
      </c>
      <c r="H86" s="43" t="s">
        <v>33</v>
      </c>
      <c r="I86" s="66"/>
      <c r="J86" s="66"/>
      <c r="K86" s="66"/>
      <c r="L86" s="67"/>
      <c r="M86" s="44">
        <v>32761.19</v>
      </c>
      <c r="N86" s="45"/>
    </row>
    <row r="87" spans="1:14" s="46" customFormat="1" ht="75">
      <c r="A87" s="37"/>
      <c r="B87" s="38" t="s">
        <v>32</v>
      </c>
      <c r="C87" s="39" t="s">
        <v>5</v>
      </c>
      <c r="D87" s="40" t="s">
        <v>13</v>
      </c>
      <c r="E87" s="41" t="s">
        <v>12</v>
      </c>
      <c r="F87" s="42" t="s">
        <v>31</v>
      </c>
      <c r="G87" s="43">
        <v>-1</v>
      </c>
      <c r="H87" s="43" t="s">
        <v>1</v>
      </c>
      <c r="I87" s="66"/>
      <c r="J87" s="66"/>
      <c r="K87" s="66"/>
      <c r="L87" s="67"/>
      <c r="M87" s="44">
        <f>M88+M89</f>
        <v>200745</v>
      </c>
      <c r="N87" s="45"/>
    </row>
    <row r="88" spans="1:14" s="46" customFormat="1" ht="37.5">
      <c r="A88" s="37"/>
      <c r="B88" s="38" t="s">
        <v>14</v>
      </c>
      <c r="C88" s="39" t="s">
        <v>5</v>
      </c>
      <c r="D88" s="40" t="s">
        <v>13</v>
      </c>
      <c r="E88" s="41" t="s">
        <v>12</v>
      </c>
      <c r="F88" s="42" t="s">
        <v>31</v>
      </c>
      <c r="G88" s="43">
        <v>0</v>
      </c>
      <c r="H88" s="43" t="s">
        <v>11</v>
      </c>
      <c r="I88" s="66"/>
      <c r="J88" s="66"/>
      <c r="K88" s="66"/>
      <c r="L88" s="67"/>
      <c r="M88" s="44">
        <v>195312.43</v>
      </c>
      <c r="N88" s="45"/>
    </row>
    <row r="89" spans="1:14" s="46" customFormat="1" ht="56.25">
      <c r="A89" s="37"/>
      <c r="B89" s="38" t="s">
        <v>7</v>
      </c>
      <c r="C89" s="39" t="s">
        <v>5</v>
      </c>
      <c r="D89" s="40" t="s">
        <v>13</v>
      </c>
      <c r="E89" s="41" t="s">
        <v>12</v>
      </c>
      <c r="F89" s="42" t="s">
        <v>31</v>
      </c>
      <c r="G89" s="43">
        <v>0</v>
      </c>
      <c r="H89" s="43" t="s">
        <v>6</v>
      </c>
      <c r="I89" s="66"/>
      <c r="J89" s="66"/>
      <c r="K89" s="66"/>
      <c r="L89" s="67"/>
      <c r="M89" s="44">
        <v>5432.57</v>
      </c>
      <c r="N89" s="45"/>
    </row>
    <row r="90" spans="1:14" s="46" customFormat="1" ht="150">
      <c r="A90" s="37"/>
      <c r="B90" s="38" t="s">
        <v>30</v>
      </c>
      <c r="C90" s="39" t="s">
        <v>5</v>
      </c>
      <c r="D90" s="40" t="s">
        <v>13</v>
      </c>
      <c r="E90" s="41" t="s">
        <v>12</v>
      </c>
      <c r="F90" s="42" t="s">
        <v>29</v>
      </c>
      <c r="G90" s="43">
        <v>-1</v>
      </c>
      <c r="H90" s="43" t="s">
        <v>1</v>
      </c>
      <c r="I90" s="66"/>
      <c r="J90" s="66"/>
      <c r="K90" s="66"/>
      <c r="L90" s="67"/>
      <c r="M90" s="44">
        <f>M91</f>
        <v>38091.519999999997</v>
      </c>
      <c r="N90" s="45"/>
    </row>
    <row r="91" spans="1:14" s="46" customFormat="1" ht="18.75">
      <c r="A91" s="37"/>
      <c r="B91" s="38" t="s">
        <v>23</v>
      </c>
      <c r="C91" s="39" t="s">
        <v>5</v>
      </c>
      <c r="D91" s="40" t="s">
        <v>13</v>
      </c>
      <c r="E91" s="41" t="s">
        <v>12</v>
      </c>
      <c r="F91" s="42" t="s">
        <v>29</v>
      </c>
      <c r="G91" s="43">
        <v>0</v>
      </c>
      <c r="H91" s="43" t="s">
        <v>21</v>
      </c>
      <c r="I91" s="66"/>
      <c r="J91" s="66"/>
      <c r="K91" s="66"/>
      <c r="L91" s="67"/>
      <c r="M91" s="44">
        <v>38091.519999999997</v>
      </c>
      <c r="N91" s="45"/>
    </row>
    <row r="92" spans="1:14" s="46" customFormat="1" ht="112.5">
      <c r="A92" s="37"/>
      <c r="B92" s="38" t="s">
        <v>28</v>
      </c>
      <c r="C92" s="39" t="s">
        <v>5</v>
      </c>
      <c r="D92" s="40" t="s">
        <v>13</v>
      </c>
      <c r="E92" s="41" t="s">
        <v>12</v>
      </c>
      <c r="F92" s="42" t="s">
        <v>27</v>
      </c>
      <c r="G92" s="43">
        <v>-1</v>
      </c>
      <c r="H92" s="43" t="s">
        <v>1</v>
      </c>
      <c r="I92" s="66"/>
      <c r="J92" s="66"/>
      <c r="K92" s="66"/>
      <c r="L92" s="67"/>
      <c r="M92" s="44">
        <f>M93</f>
        <v>157753.15</v>
      </c>
      <c r="N92" s="45"/>
    </row>
    <row r="93" spans="1:14" s="46" customFormat="1" ht="18.75">
      <c r="A93" s="37"/>
      <c r="B93" s="38" t="s">
        <v>23</v>
      </c>
      <c r="C93" s="39" t="s">
        <v>5</v>
      </c>
      <c r="D93" s="40" t="s">
        <v>13</v>
      </c>
      <c r="E93" s="41" t="s">
        <v>12</v>
      </c>
      <c r="F93" s="42" t="s">
        <v>27</v>
      </c>
      <c r="G93" s="43">
        <v>0</v>
      </c>
      <c r="H93" s="43" t="s">
        <v>21</v>
      </c>
      <c r="I93" s="66"/>
      <c r="J93" s="66"/>
      <c r="K93" s="66"/>
      <c r="L93" s="67"/>
      <c r="M93" s="44">
        <v>157753.15</v>
      </c>
      <c r="N93" s="45"/>
    </row>
    <row r="94" spans="1:14" s="46" customFormat="1" ht="112.5">
      <c r="A94" s="37"/>
      <c r="B94" s="38" t="s">
        <v>26</v>
      </c>
      <c r="C94" s="39" t="s">
        <v>5</v>
      </c>
      <c r="D94" s="40" t="s">
        <v>13</v>
      </c>
      <c r="E94" s="41" t="s">
        <v>12</v>
      </c>
      <c r="F94" s="42" t="s">
        <v>25</v>
      </c>
      <c r="G94" s="43">
        <v>-1</v>
      </c>
      <c r="H94" s="43" t="s">
        <v>1</v>
      </c>
      <c r="I94" s="66"/>
      <c r="J94" s="66"/>
      <c r="K94" s="66"/>
      <c r="L94" s="67"/>
      <c r="M94" s="44">
        <f>M95</f>
        <v>35496.019999999997</v>
      </c>
      <c r="N94" s="45"/>
    </row>
    <row r="95" spans="1:14" s="46" customFormat="1" ht="18.75">
      <c r="A95" s="37"/>
      <c r="B95" s="38" t="s">
        <v>23</v>
      </c>
      <c r="C95" s="39" t="s">
        <v>5</v>
      </c>
      <c r="D95" s="40" t="s">
        <v>13</v>
      </c>
      <c r="E95" s="41" t="s">
        <v>12</v>
      </c>
      <c r="F95" s="42" t="s">
        <v>25</v>
      </c>
      <c r="G95" s="43">
        <v>0</v>
      </c>
      <c r="H95" s="43" t="s">
        <v>21</v>
      </c>
      <c r="I95" s="66"/>
      <c r="J95" s="66"/>
      <c r="K95" s="66"/>
      <c r="L95" s="67"/>
      <c r="M95" s="44">
        <v>35496.019999999997</v>
      </c>
      <c r="N95" s="45"/>
    </row>
    <row r="96" spans="1:14" s="46" customFormat="1" ht="112.5">
      <c r="A96" s="37"/>
      <c r="B96" s="38" t="s">
        <v>24</v>
      </c>
      <c r="C96" s="39" t="s">
        <v>5</v>
      </c>
      <c r="D96" s="40" t="s">
        <v>13</v>
      </c>
      <c r="E96" s="41" t="s">
        <v>12</v>
      </c>
      <c r="F96" s="42" t="s">
        <v>22</v>
      </c>
      <c r="G96" s="43">
        <v>-1</v>
      </c>
      <c r="H96" s="43" t="s">
        <v>1</v>
      </c>
      <c r="I96" s="66"/>
      <c r="J96" s="66"/>
      <c r="K96" s="66"/>
      <c r="L96" s="67"/>
      <c r="M96" s="44">
        <f>M97</f>
        <v>8180.67</v>
      </c>
      <c r="N96" s="45"/>
    </row>
    <row r="97" spans="1:14" s="46" customFormat="1" ht="18.75">
      <c r="A97" s="37"/>
      <c r="B97" s="38" t="s">
        <v>23</v>
      </c>
      <c r="C97" s="39" t="s">
        <v>5</v>
      </c>
      <c r="D97" s="40" t="s">
        <v>13</v>
      </c>
      <c r="E97" s="41" t="s">
        <v>12</v>
      </c>
      <c r="F97" s="42" t="s">
        <v>22</v>
      </c>
      <c r="G97" s="43">
        <v>0</v>
      </c>
      <c r="H97" s="43" t="s">
        <v>21</v>
      </c>
      <c r="I97" s="66"/>
      <c r="J97" s="66"/>
      <c r="K97" s="66"/>
      <c r="L97" s="67"/>
      <c r="M97" s="44">
        <v>8180.67</v>
      </c>
      <c r="N97" s="45"/>
    </row>
    <row r="98" spans="1:14" s="46" customFormat="1" ht="37.5">
      <c r="A98" s="37"/>
      <c r="B98" s="38" t="s">
        <v>20</v>
      </c>
      <c r="C98" s="39" t="s">
        <v>5</v>
      </c>
      <c r="D98" s="40" t="s">
        <v>13</v>
      </c>
      <c r="E98" s="41" t="s">
        <v>12</v>
      </c>
      <c r="F98" s="42" t="s">
        <v>19</v>
      </c>
      <c r="G98" s="43">
        <v>-1</v>
      </c>
      <c r="H98" s="43" t="s">
        <v>1</v>
      </c>
      <c r="I98" s="66"/>
      <c r="J98" s="66"/>
      <c r="K98" s="66"/>
      <c r="L98" s="67"/>
      <c r="M98" s="44">
        <f>M99</f>
        <v>3131</v>
      </c>
      <c r="N98" s="45"/>
    </row>
    <row r="99" spans="1:14" s="46" customFormat="1" ht="37.5">
      <c r="A99" s="37"/>
      <c r="B99" s="38" t="s">
        <v>14</v>
      </c>
      <c r="C99" s="39" t="s">
        <v>5</v>
      </c>
      <c r="D99" s="40" t="s">
        <v>13</v>
      </c>
      <c r="E99" s="41" t="s">
        <v>12</v>
      </c>
      <c r="F99" s="42" t="s">
        <v>19</v>
      </c>
      <c r="G99" s="43">
        <v>0</v>
      </c>
      <c r="H99" s="43" t="s">
        <v>11</v>
      </c>
      <c r="I99" s="66"/>
      <c r="J99" s="66"/>
      <c r="K99" s="66"/>
      <c r="L99" s="67"/>
      <c r="M99" s="44">
        <v>3131</v>
      </c>
      <c r="N99" s="45"/>
    </row>
    <row r="100" spans="1:14" s="46" customFormat="1" ht="18.75">
      <c r="A100" s="37"/>
      <c r="B100" s="38" t="s">
        <v>18</v>
      </c>
      <c r="C100" s="39" t="s">
        <v>5</v>
      </c>
      <c r="D100" s="40" t="s">
        <v>13</v>
      </c>
      <c r="E100" s="41" t="s">
        <v>12</v>
      </c>
      <c r="F100" s="42" t="s">
        <v>17</v>
      </c>
      <c r="G100" s="43">
        <v>-1</v>
      </c>
      <c r="H100" s="43" t="s">
        <v>1</v>
      </c>
      <c r="I100" s="66"/>
      <c r="J100" s="66"/>
      <c r="K100" s="66"/>
      <c r="L100" s="67"/>
      <c r="M100" s="44">
        <v>1000</v>
      </c>
      <c r="N100" s="45"/>
    </row>
    <row r="101" spans="1:14" s="46" customFormat="1" ht="56.25">
      <c r="A101" s="37"/>
      <c r="B101" s="38" t="s">
        <v>7</v>
      </c>
      <c r="C101" s="39" t="s">
        <v>5</v>
      </c>
      <c r="D101" s="40" t="s">
        <v>13</v>
      </c>
      <c r="E101" s="41" t="s">
        <v>12</v>
      </c>
      <c r="F101" s="42" t="s">
        <v>17</v>
      </c>
      <c r="G101" s="43">
        <v>0</v>
      </c>
      <c r="H101" s="43" t="s">
        <v>6</v>
      </c>
      <c r="I101" s="66"/>
      <c r="J101" s="66"/>
      <c r="K101" s="66"/>
      <c r="L101" s="67"/>
      <c r="M101" s="44">
        <v>1000</v>
      </c>
      <c r="N101" s="45"/>
    </row>
    <row r="102" spans="1:14" s="46" customFormat="1" ht="75">
      <c r="A102" s="37"/>
      <c r="B102" s="38" t="s">
        <v>109</v>
      </c>
      <c r="C102" s="39" t="s">
        <v>5</v>
      </c>
      <c r="D102" s="40">
        <v>4</v>
      </c>
      <c r="E102" s="41">
        <v>1</v>
      </c>
      <c r="F102" s="42">
        <v>0</v>
      </c>
      <c r="G102" s="43">
        <v>-1</v>
      </c>
      <c r="H102" s="43" t="s">
        <v>1</v>
      </c>
      <c r="I102" s="66"/>
      <c r="J102" s="66"/>
      <c r="K102" s="66"/>
      <c r="L102" s="67"/>
      <c r="M102" s="44">
        <f>M103</f>
        <v>0</v>
      </c>
      <c r="N102" s="45"/>
    </row>
    <row r="103" spans="1:14" s="46" customFormat="1" ht="57" thickBot="1">
      <c r="A103" s="37"/>
      <c r="B103" s="38" t="s">
        <v>7</v>
      </c>
      <c r="C103" s="39" t="s">
        <v>5</v>
      </c>
      <c r="D103" s="40">
        <v>4</v>
      </c>
      <c r="E103" s="41">
        <v>1</v>
      </c>
      <c r="F103" s="42">
        <v>20020</v>
      </c>
      <c r="G103" s="43">
        <v>0</v>
      </c>
      <c r="H103" s="43">
        <v>240</v>
      </c>
      <c r="I103" s="66"/>
      <c r="J103" s="66"/>
      <c r="K103" s="66"/>
      <c r="L103" s="67"/>
      <c r="M103" s="44">
        <v>0</v>
      </c>
      <c r="N103" s="45"/>
    </row>
    <row r="104" spans="1:14" s="46" customFormat="1" ht="19.5" thickBot="1">
      <c r="A104" s="49"/>
      <c r="B104" s="50"/>
      <c r="C104" s="51" t="s">
        <v>5</v>
      </c>
      <c r="D104" s="50" t="s">
        <v>4</v>
      </c>
      <c r="E104" s="50" t="s">
        <v>3</v>
      </c>
      <c r="F104" s="50" t="s">
        <v>2</v>
      </c>
      <c r="G104" s="52">
        <v>4</v>
      </c>
      <c r="H104" s="50"/>
      <c r="I104" s="53"/>
      <c r="J104" s="54">
        <v>0</v>
      </c>
      <c r="K104" s="55"/>
      <c r="L104" s="55"/>
      <c r="M104" s="56">
        <f>M13+M38</f>
        <v>11332724.539999999</v>
      </c>
      <c r="N104" s="57"/>
    </row>
    <row r="105" spans="1:14" ht="12.75" customHeight="1">
      <c r="A105" s="4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83"/>
      <c r="N105" s="2"/>
    </row>
    <row r="106" spans="1:14" ht="1.5" customHeight="1">
      <c r="A106" s="4"/>
      <c r="B106" s="3"/>
      <c r="C106" s="3"/>
      <c r="D106" s="1"/>
      <c r="E106" s="1"/>
      <c r="F106" s="1"/>
      <c r="G106" s="1"/>
      <c r="H106" s="1"/>
      <c r="I106" s="1"/>
      <c r="J106" s="1"/>
      <c r="K106" s="1"/>
      <c r="L106" s="1"/>
      <c r="M106" s="83"/>
      <c r="N106" s="1"/>
    </row>
    <row r="107" spans="1:14" ht="12.75" customHeight="1">
      <c r="A107" s="5" t="s">
        <v>1</v>
      </c>
      <c r="B107" s="6"/>
      <c r="C107" s="3"/>
      <c r="D107" s="3"/>
      <c r="E107" s="3"/>
      <c r="F107" s="1"/>
      <c r="G107" s="3"/>
      <c r="H107" s="3"/>
      <c r="I107" s="3"/>
      <c r="J107" s="3"/>
      <c r="K107" s="3"/>
      <c r="L107" s="3"/>
      <c r="M107" s="84"/>
      <c r="N107" s="1"/>
    </row>
    <row r="108" spans="1:14" ht="12.75" customHeight="1">
      <c r="A108" s="5"/>
      <c r="B108" s="6"/>
      <c r="C108" s="3"/>
      <c r="D108" s="3"/>
      <c r="E108" s="3"/>
      <c r="F108" s="1"/>
      <c r="G108" s="3"/>
      <c r="H108" s="3"/>
      <c r="I108" s="3"/>
      <c r="J108" s="3"/>
      <c r="K108" s="3"/>
      <c r="L108" s="3"/>
      <c r="M108" s="84"/>
      <c r="N108" s="1"/>
    </row>
    <row r="109" spans="1:14" ht="1.5" customHeight="1">
      <c r="A109" s="5"/>
      <c r="B109" s="3"/>
      <c r="C109" s="3"/>
      <c r="D109" s="3"/>
      <c r="E109" s="3"/>
      <c r="F109" s="1"/>
      <c r="G109" s="3"/>
      <c r="H109" s="3"/>
      <c r="I109" s="3"/>
      <c r="J109" s="3"/>
      <c r="K109" s="3"/>
      <c r="L109" s="3"/>
      <c r="M109" s="84"/>
      <c r="N109" s="1"/>
    </row>
    <row r="110" spans="1:14" ht="12.75" customHeight="1">
      <c r="A110" s="5" t="s">
        <v>1</v>
      </c>
      <c r="B110" s="3"/>
      <c r="C110" s="3"/>
      <c r="D110" s="3"/>
      <c r="E110" s="3"/>
      <c r="F110" s="1"/>
      <c r="G110" s="3"/>
      <c r="H110" s="3"/>
      <c r="I110" s="3"/>
      <c r="J110" s="3"/>
      <c r="K110" s="3"/>
      <c r="L110" s="3"/>
      <c r="M110" s="84"/>
      <c r="N110" s="1"/>
    </row>
    <row r="111" spans="1:14" ht="12.75" customHeight="1">
      <c r="A111" s="5"/>
      <c r="B111" s="3"/>
      <c r="C111" s="3"/>
      <c r="D111" s="3"/>
      <c r="E111" s="3"/>
      <c r="F111" s="1"/>
      <c r="G111" s="3"/>
      <c r="H111" s="3"/>
      <c r="I111" s="3"/>
      <c r="J111" s="3"/>
      <c r="K111" s="3"/>
      <c r="L111" s="3"/>
      <c r="M111" s="84"/>
      <c r="N111" s="1"/>
    </row>
    <row r="112" spans="1:14" ht="1.5" customHeight="1">
      <c r="A112" s="5"/>
      <c r="B112" s="3"/>
      <c r="C112" s="3"/>
      <c r="D112" s="3"/>
      <c r="E112" s="3"/>
      <c r="F112" s="1"/>
      <c r="G112" s="3"/>
      <c r="H112" s="3"/>
      <c r="I112" s="3"/>
      <c r="J112" s="3"/>
      <c r="K112" s="3"/>
      <c r="L112" s="3"/>
      <c r="M112" s="84"/>
      <c r="N112" s="1"/>
    </row>
    <row r="113" spans="1:14" ht="12.75" customHeight="1">
      <c r="A113" s="5" t="s">
        <v>1</v>
      </c>
      <c r="B113" s="3"/>
      <c r="C113" s="3"/>
      <c r="D113" s="3"/>
      <c r="E113" s="3"/>
      <c r="F113" s="1"/>
      <c r="G113" s="3"/>
      <c r="H113" s="3"/>
      <c r="I113" s="3"/>
      <c r="J113" s="3"/>
      <c r="K113" s="3"/>
      <c r="L113" s="3"/>
      <c r="M113" s="84"/>
      <c r="N113" s="1"/>
    </row>
    <row r="114" spans="1:14" ht="12.75" customHeight="1">
      <c r="A114" s="5"/>
      <c r="B114" s="3"/>
      <c r="C114" s="3"/>
      <c r="D114" s="3"/>
      <c r="E114" s="3"/>
      <c r="F114" s="1"/>
      <c r="G114" s="3"/>
      <c r="H114" s="3"/>
      <c r="I114" s="3"/>
      <c r="J114" s="3"/>
      <c r="K114" s="3"/>
      <c r="L114" s="3"/>
      <c r="M114" s="84"/>
      <c r="N114" s="1"/>
    </row>
    <row r="115" spans="1:14" ht="2.25" customHeight="1">
      <c r="A115" s="5"/>
      <c r="B115" s="3"/>
      <c r="C115" s="3"/>
      <c r="D115" s="3"/>
      <c r="E115" s="3"/>
      <c r="F115" s="1"/>
      <c r="G115" s="3"/>
      <c r="H115" s="3"/>
      <c r="I115" s="3"/>
      <c r="J115" s="3"/>
      <c r="K115" s="3"/>
      <c r="L115" s="3"/>
      <c r="M115" s="84"/>
      <c r="N115" s="1"/>
    </row>
    <row r="116" spans="1:14" ht="12.75" customHeight="1">
      <c r="A116" s="5" t="s">
        <v>1</v>
      </c>
      <c r="B116" s="3"/>
      <c r="C116" s="3"/>
      <c r="D116" s="3"/>
      <c r="E116" s="3"/>
      <c r="F116" s="1"/>
      <c r="G116" s="3"/>
      <c r="H116" s="3"/>
      <c r="I116" s="3"/>
      <c r="J116" s="3"/>
      <c r="K116" s="3"/>
      <c r="L116" s="3"/>
      <c r="M116" s="84"/>
      <c r="N116" s="1"/>
    </row>
    <row r="117" spans="1:14" ht="2.25" customHeight="1">
      <c r="A117" s="4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83"/>
      <c r="N117" s="1"/>
    </row>
    <row r="118" spans="1:14" ht="12.75" customHeight="1">
      <c r="A118" s="1" t="s">
        <v>0</v>
      </c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83"/>
      <c r="N118" s="1"/>
    </row>
  </sheetData>
  <mergeCells count="92">
    <mergeCell ref="I83:L83"/>
    <mergeCell ref="I74:L74"/>
    <mergeCell ref="I76:L76"/>
    <mergeCell ref="I39:L39"/>
    <mergeCell ref="I43:L43"/>
    <mergeCell ref="I103:L103"/>
    <mergeCell ref="I91:L91"/>
    <mergeCell ref="I93:L93"/>
    <mergeCell ref="I95:L95"/>
    <mergeCell ref="I84:L84"/>
    <mergeCell ref="I85:L85"/>
    <mergeCell ref="I86:L86"/>
    <mergeCell ref="I33:L33"/>
    <mergeCell ref="I37:L37"/>
    <mergeCell ref="I38:L38"/>
    <mergeCell ref="I36:L36"/>
    <mergeCell ref="B2:M2"/>
    <mergeCell ref="B3:M3"/>
    <mergeCell ref="M8:M11"/>
    <mergeCell ref="I102:L102"/>
    <mergeCell ref="I98:L98"/>
    <mergeCell ref="I92:L92"/>
    <mergeCell ref="I94:L94"/>
    <mergeCell ref="I97:L97"/>
    <mergeCell ref="I96:L96"/>
    <mergeCell ref="I99:L99"/>
    <mergeCell ref="I101:L101"/>
    <mergeCell ref="I17:L17"/>
    <mergeCell ref="I18:L18"/>
    <mergeCell ref="I19:L19"/>
    <mergeCell ref="I20:L20"/>
    <mergeCell ref="I100:L100"/>
    <mergeCell ref="I87:L87"/>
    <mergeCell ref="I90:L90"/>
    <mergeCell ref="I88:L88"/>
    <mergeCell ref="I89:L89"/>
    <mergeCell ref="I52:L52"/>
    <mergeCell ref="I54:L54"/>
    <mergeCell ref="I41:L41"/>
    <mergeCell ref="I31:L31"/>
    <mergeCell ref="I53:L53"/>
    <mergeCell ref="I32:L32"/>
    <mergeCell ref="I42:L42"/>
    <mergeCell ref="I82:L82"/>
    <mergeCell ref="I70:L70"/>
    <mergeCell ref="I66:L66"/>
    <mergeCell ref="I77:L77"/>
    <mergeCell ref="I73:L73"/>
    <mergeCell ref="I75:L75"/>
    <mergeCell ref="I68:L68"/>
    <mergeCell ref="I71:L71"/>
    <mergeCell ref="I78:L78"/>
    <mergeCell ref="I79:L79"/>
    <mergeCell ref="I46:L46"/>
    <mergeCell ref="I40:L40"/>
    <mergeCell ref="I65:L65"/>
    <mergeCell ref="I62:L62"/>
    <mergeCell ref="I51:L51"/>
    <mergeCell ref="I44:L44"/>
    <mergeCell ref="I47:L47"/>
    <mergeCell ref="I45:L45"/>
    <mergeCell ref="I48:L48"/>
    <mergeCell ref="I50:L50"/>
    <mergeCell ref="I49:L49"/>
    <mergeCell ref="I60:L60"/>
    <mergeCell ref="I69:L69"/>
    <mergeCell ref="I61:L61"/>
    <mergeCell ref="I67:L67"/>
    <mergeCell ref="I59:L59"/>
    <mergeCell ref="I15:L15"/>
    <mergeCell ref="I35:L35"/>
    <mergeCell ref="I16:L16"/>
    <mergeCell ref="I13:L13"/>
    <mergeCell ref="B8:B11"/>
    <mergeCell ref="C12:F12"/>
    <mergeCell ref="I14:L14"/>
    <mergeCell ref="I34:L34"/>
    <mergeCell ref="I21:L21"/>
    <mergeCell ref="I22:L22"/>
    <mergeCell ref="I30:L30"/>
    <mergeCell ref="I24:L24"/>
    <mergeCell ref="I23:L23"/>
    <mergeCell ref="I25:L25"/>
    <mergeCell ref="I29:L29"/>
    <mergeCell ref="I28:L28"/>
    <mergeCell ref="H10:H11"/>
    <mergeCell ref="C10:F11"/>
    <mergeCell ref="G10:G11"/>
    <mergeCell ref="C8:H9"/>
    <mergeCell ref="B5:M5"/>
    <mergeCell ref="B6:M6"/>
    <mergeCell ref="B7:M7"/>
  </mergeCells>
  <pageMargins left="0.23622048182750299" right="0.23622048182750299" top="0.39370078740157499" bottom="0.39370078740157499" header="0.23622048182750299" footer="0.23622048182750299"/>
  <pageSetup paperSize="9" scale="79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budg2018_2</dc:creator>
  <cp:lastModifiedBy>1</cp:lastModifiedBy>
  <cp:lastPrinted>2023-03-09T03:45:16Z</cp:lastPrinted>
  <dcterms:created xsi:type="dcterms:W3CDTF">2023-03-09T03:33:47Z</dcterms:created>
  <dcterms:modified xsi:type="dcterms:W3CDTF">2024-03-03T11:27:45Z</dcterms:modified>
</cp:coreProperties>
</file>